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<sst xmlns="http://schemas.openxmlformats.org/spreadsheetml/2006/main" count="2189" uniqueCount="993">
  <si>
    <t>Uploaded Date</t>
  </si>
  <si>
    <t>Channel</t>
  </si>
  <si>
    <t>Video URL</t>
  </si>
  <si>
    <t>Video Title</t>
  </si>
  <si>
    <t>Description</t>
  </si>
  <si>
    <t>Base URL</t>
  </si>
  <si>
    <t>Divider1</t>
  </si>
  <si>
    <t>Divider2</t>
  </si>
  <si>
    <t>Folder separator</t>
  </si>
  <si>
    <t>Youtube id</t>
  </si>
  <si>
    <t>End URL</t>
  </si>
  <si>
    <t>Transcript Link</t>
  </si>
  <si>
    <t>2023 06 29</t>
  </si>
  <si>
    <t>HERO paranormal</t>
  </si>
  <si>
    <t>https://youtu.be/3jB6qpfHhws</t>
  </si>
  <si>
    <t>Chinook has UAP fly between the rear blades over SpaceWolfResearch.com</t>
  </si>
  <si>
    <t>One of the frequent Chinook helicopters over SpaceWolfResearch has a UAP fly through it’s rear blades in a blatant display of aerial superiority.</t>
  </si>
  <si>
    <t>https://files.afu.se/Downloads/Transcripts/HERO%20Paranormal%20(Ryan%20Burns)/</t>
  </si>
  <si>
    <t xml:space="preserve"> - </t>
  </si>
  <si>
    <t>_</t>
  </si>
  <si>
    <t>/</t>
  </si>
  <si>
    <t>3jB6qpfHhws</t>
  </si>
  <si>
    <t xml:space="preserve"> - transcript (automated).pdf</t>
  </si>
  <si>
    <t>https://youtu.be/Dzw10QofG4o</t>
  </si>
  <si>
    <t>UAP flies past a Chinook over SpaceWolfResearch.com</t>
  </si>
  <si>
    <t>An unidentified flies past a Chinook flying over SpaceWolfResearch.com video slowed to even see the UAP</t>
  </si>
  <si>
    <t>Dzw10QofG4o</t>
  </si>
  <si>
    <t>2023 06 28</t>
  </si>
  <si>
    <t>https://youtu.be/d3ddYEB-FH8</t>
  </si>
  <si>
    <t>Vegas Aliens &amp; Lab Grown Meat</t>
  </si>
  <si>
    <t>PsyOps seem to be on everyone's radar lately, they continue to baffle, intrigue and engage observers of the strange activity and media events. The case is no different for the Vegas Alien encounter or the synchronistically strange submersible which recently went down. Please listen to the episode on the submersible for more information on that as it is not included in this episode. However what is included is a strange possibility that "Lab Grown Meat" may be connected in a strange way to both the Vegas Alien encounter and the synchronistically strange submersible media frenzy.</t>
  </si>
  <si>
    <t>d3ddYEB-FH8</t>
  </si>
  <si>
    <t>2023 06 27</t>
  </si>
  <si>
    <t>https://youtu.be/cW4RYCmTHxw</t>
  </si>
  <si>
    <t>Black Projects and UFOs with Eric Hecker</t>
  </si>
  <si>
    <t>Great conversation with Washington D.C. whistleblower Eric Hecker. He is one of the high level government and corporate whistleblowers willing to testify regarding the UFO/ET issue with compelling evidence on the subject of Extraterrestrial intelligence and covert government projects that have been run illegally. We discuss black projects, Direct energy weapons, the shadow government, and UFOs.</t>
  </si>
  <si>
    <t>cW4RYCmTHxw</t>
  </si>
  <si>
    <t>2023 06 23</t>
  </si>
  <si>
    <t>https://youtu.be/ntfRPmbd4Sw</t>
  </si>
  <si>
    <t>Solstice updates from SpaceWolfResearch.com</t>
  </si>
  <si>
    <t>Solstice updates from SpaceWolfResearch.com June 22 2023</t>
  </si>
  <si>
    <t>ntfRPmbd4Sw</t>
  </si>
  <si>
    <t>2023 06 17</t>
  </si>
  <si>
    <t>https://youtu.be/hxHGD8ykhwQ</t>
  </si>
  <si>
    <t>Elevated Josh  Vegas Alien Encounter and Whistleblowers</t>
  </si>
  <si>
    <t>Elevated Josh speaks with HEROparanormal about the Las Vegas Alien Encounter, Whistleblowers in Washington D.C. and the intricacies of the cases and how they relate to one another.</t>
  </si>
  <si>
    <t>hxHGD8ykhwQ</t>
  </si>
  <si>
    <t>2023 06 16</t>
  </si>
  <si>
    <t>https://youtu.be/ir1C57hToYY</t>
  </si>
  <si>
    <t>Updates from SpaceWolfResearch.com</t>
  </si>
  <si>
    <t>Updates from SpaceWolfResearch.com and delving into some of the wild high strangeness going on overall. Tune in to hear more at HEROparanormal.com podcast</t>
  </si>
  <si>
    <t>ir1C57hToYY</t>
  </si>
  <si>
    <t>2023 06 11</t>
  </si>
  <si>
    <t>https://youtu.be/yCqfYLL9T44</t>
  </si>
  <si>
    <t>Explanation of UAP encounters with Chinook helicopter and more</t>
  </si>
  <si>
    <t>Explanation of UAP encounters with Chinook helicopter and more. During the stream a chinook actually flies directly overhead. A recent Shapeshifter sighting on SpaceWolfResearch property is discussed and many aspects of Las Vegas UFOs as well. Lots going on these days. Tune in to HEROparanormal.com podcast for more</t>
  </si>
  <si>
    <t>yCqfYLL9T44</t>
  </si>
  <si>
    <t>2023 06 10</t>
  </si>
  <si>
    <t>https://youtu.be/xGKuW0LaaOc</t>
  </si>
  <si>
    <t>ALIENS IN VEGAS   ERIK the AWAKENING MAN</t>
  </si>
  <si>
    <t>Erik delves deeply into one of the most amazing Alien close encounters of our time. A family in Las Vegas reported seeing a craft and creatures nearly 10 feet tall land in their backyard. This prompted a 911 call. Secret sources have revealed important information covered in this podcast which relate to what direction the craft came from, why and where it landed, and where it absconded to after the close encounter. We analyze the possibility of a crash retrieval team called, and many other aspects which have been secret until now.</t>
  </si>
  <si>
    <t>xGKuW0LaaOc</t>
  </si>
  <si>
    <t>2023 06 01</t>
  </si>
  <si>
    <t>https://youtu.be/Uthf0bl6JnU</t>
  </si>
  <si>
    <t>UFOs &amp; Utah Underground w  ELEVATED JOSH</t>
  </si>
  <si>
    <t>UFOs and Utah Underground with Elevated Josh. Having had a harrowing UFO experience along Utah's Wasatch front, we delve into the potential black budget military projects which could be the related to UFO/UAP operations in the state of Utah. Elevated Josh also goes into the potential underground aspects of tunnel systems below Salt Lake City and newly found potential entrances to new mysteries.</t>
  </si>
  <si>
    <t>Uthf0bl6JnU</t>
  </si>
  <si>
    <t>2023 05 31</t>
  </si>
  <si>
    <t>https://youtu.be/aoc3ujjnfsc</t>
  </si>
  <si>
    <t>UFOs Drugs &amp; The CIA</t>
  </si>
  <si>
    <t>UFO/UAP disclosure whistleblower fiasco taking place shortly in Washington DC via Steven Greer and others. Evidence of unlawful unacknowledged Black Budget projects. Is it real? What do UFOs Drugs and the CIA have to do with one another? Where does the Uintah Basin fit in ? Listen in to find out.</t>
  </si>
  <si>
    <t>aoc3ujjnfsc</t>
  </si>
  <si>
    <t>2023 05 24</t>
  </si>
  <si>
    <t>https://youtu.be/n3Zyy7WAh40</t>
  </si>
  <si>
    <t>The Man, Tulpas, and Golems</t>
  </si>
  <si>
    <t>Be careful what you think about, there are a variety of mind creations which seem to prove we are more powerful than the global elite would want us to believe. How does the world of the paranormal and entities bring about this proof? How does it tie to the Global Elite ? Listen to find out.</t>
  </si>
  <si>
    <t>n3Zyy7WAh40</t>
  </si>
  <si>
    <t>2023 05 17</t>
  </si>
  <si>
    <t>https://youtu.be/ae--Kh4Trc0</t>
  </si>
  <si>
    <t>Pre-cret Space Program</t>
  </si>
  <si>
    <t>MARS JUMPROOM
HENRY DEACON
MKULTRA
33 HIDDEN PROGRAMS</t>
  </si>
  <si>
    <t>ae--Kh4Trc0</t>
  </si>
  <si>
    <t>2023 05 04</t>
  </si>
  <si>
    <t>https://youtu.be/bxP8IZdE5n4</t>
  </si>
  <si>
    <t>Vegas UFO Mass Sighting - Scott Tappe</t>
  </si>
  <si>
    <t>Las Vegas resident, Scott Tappe gathered some of the most clear and impressive footage of the April 2023 Vegas UFO Mass Sighting. It is something that rivals the Phoenix lights. Scott goes into detail about what happened that night, how he and his partner had such an amazing view of the events which transpired, and a clear and concise explanation of what they saw.</t>
  </si>
  <si>
    <t>bxP8IZdE5n4</t>
  </si>
  <si>
    <t>2023 05 03</t>
  </si>
  <si>
    <t>https://youtu.be/hH1kBzoDzd0</t>
  </si>
  <si>
    <t>UFOs over Graceland  w Donnie Brooke</t>
  </si>
  <si>
    <t>Donnie Brooke joins HEROparanormal and discusses a variety of scandalous topics the mainstream won't touch. Including Epstein, Witness protection, Blue Avians, JFK, and Elvis Presley having UFOs around him his entire life. Buckle up and enjoy a strange ride into Graceland.</t>
  </si>
  <si>
    <t>hH1kBzoDzd0</t>
  </si>
  <si>
    <t>2023 04 25</t>
  </si>
  <si>
    <t>https://youtu.be/1b3afme9RvE</t>
  </si>
  <si>
    <t>Excerpt   Cattle Mutilations, Aliens, and Black Helicopters</t>
  </si>
  <si>
    <t>Excerpt from patron episode. 
https://www.patreon.com/posts/cattle-aliens-81998521?utm_medium=clipboard_copy&amp;utm_source=copyLink&amp;utm_campaign=postshare_creator&amp;utm_content=join_link
HEROparanormal.com</t>
  </si>
  <si>
    <t>1b3afme9RvE</t>
  </si>
  <si>
    <t>2023 04 22</t>
  </si>
  <si>
    <t>https://youtu.be/qzA3p4u-qac</t>
  </si>
  <si>
    <t>Shiny Humanoid Gods</t>
  </si>
  <si>
    <t>Evidence to support the existence of the Anunnaki or “Shining Ones”. Ancient Sumerians believed that their dieties came from the heavens. They described the Anunnaki as having extreme powers and built a sacred temple to worship them. Why is it that modern historians cast doubt upon such a magnificent culture which was the first of its kind? Jump on board and tread into the waters of possible modern deception.</t>
  </si>
  <si>
    <t>qzA3p4u-qac</t>
  </si>
  <si>
    <t>2023 04 18</t>
  </si>
  <si>
    <t>https://youtu.be/o-RwShDcfV4</t>
  </si>
  <si>
    <t>Occult Propulsion</t>
  </si>
  <si>
    <t>Delving into alternative theories of UFO propulsion and Reverse engineering.</t>
  </si>
  <si>
    <t>o-RwShDcfV4</t>
  </si>
  <si>
    <t>2023 04 12</t>
  </si>
  <si>
    <t>https://youtu.be/w80h-tzYd2I</t>
  </si>
  <si>
    <t>Rainbow &amp; Mike   Wendigos, Skinwalkers, Reptilians, &amp; Sasquatch</t>
  </si>
  <si>
    <t>Mike W. &amp; Rainbow Radaelli, Join HEROparanormal to discuss Wendigos, Skinwalkers, Reptilians, Sasquatch, and much more. Tune in for an info packed podcast with these two experienced researchers.</t>
  </si>
  <si>
    <t>w80h-tzYd2I</t>
  </si>
  <si>
    <t>2023 04 06</t>
  </si>
  <si>
    <t>https://youtu.be/jqfIg_PzN3k</t>
  </si>
  <si>
    <t>Syria   Land of Magical History, Under Fire</t>
  </si>
  <si>
    <t>A land of magical history and roots in the Mystery Schools and fraternal brotherhoods is under fire. Why is this taking place? There are a variety of political, economical, and otherwise intricate reasons. HEROparanormal delves into the why and how and peeks into the dark corners of this issue. The kind of information you won't get on the mainstream media. Buckle up and prepare to blast off on this short, but information packed podcast.</t>
  </si>
  <si>
    <t>jqfIg_PzN3k</t>
  </si>
  <si>
    <t>2023 04 04</t>
  </si>
  <si>
    <t>https://youtu.be/EuRcY9VoDUM</t>
  </si>
  <si>
    <t xml:space="preserve">The 33 Degrees of  Killing King Trump </t>
  </si>
  <si>
    <t>Something may be at hand. The hidden powers that be or hidden hand of illuminati has been setting out symbolic puzzle pieces which may culminate with a public ritual display of "The killing of the King" as it is known historically, tune in to find out more.</t>
  </si>
  <si>
    <t>EuRcY9VoDUM</t>
  </si>
  <si>
    <t>2023 03 27</t>
  </si>
  <si>
    <t>https://youtu.be/_51qZt8VO58</t>
  </si>
  <si>
    <t>Philip Kinsella   Reptilians and Mysteries of Rendlesham</t>
  </si>
  <si>
    <t>Philip Kinsella joins HEROparanormal to explain all the high strangeness surrounding Rendlesham Forest, much of which he has seen and experienced as a researcher and author. They also discuss his book SKY CRASH which crosses over into the unknown and explains some of the things which are outside of our concept of reality. Reptilians are met by researchers, and strange happenings surround this particular area of controversial paranormal/UFO phenomenon.
Please follow Philip at: 
www.thekinsellatwins.com</t>
  </si>
  <si>
    <t>_51qZt8VO58</t>
  </si>
  <si>
    <t>https://youtu.be/lZsZ2t9e-vw</t>
  </si>
  <si>
    <t>Aliens are HERE  Exposing the Invasion</t>
  </si>
  <si>
    <t>With all the mainstream media attention towards UAPS and a hovering mothership possibly being in our midst, the attack on psyops is on. Why is it so many top tier elites believe in ancient mystery schools and common beliefs in advanced technology wielding ancient civilizations? Atlantis, Secret Societies, TTSA, Dr. Greer, Dulce, and underground facilities are all discussed.</t>
  </si>
  <si>
    <t>lZsZ2t9e-vw</t>
  </si>
  <si>
    <t>2023 03 17</t>
  </si>
  <si>
    <t>https://youtu.be/X50fGQ8iqZU</t>
  </si>
  <si>
    <t>Dr  True Ott   Bank Failures Goldbacks &amp; the ushering in of digital currency</t>
  </si>
  <si>
    <t>With bank failures on the rise, people around the world are flocking to cryptocurrencies, goldbacks, and precious metals. Is the system failing by design or is it planned? Are the world's banking cabals ushering in a more decentralized era in global finance and rushing to develop central bank digital currencies by force? A lot of ground is covered in this episode with Dr. True Ott</t>
  </si>
  <si>
    <t>X50fGQ8iqZU</t>
  </si>
  <si>
    <t>2023 03 01</t>
  </si>
  <si>
    <t>https://youtu.be/10XidgQnKLE</t>
  </si>
  <si>
    <t>James Keenan  Giants UFOs &amp; Cannibalism</t>
  </si>
  <si>
    <t>James Keenan talks with Ryan Burns of HEROparanormal about Giants, UFOs and cannibalism. Connecting the dots of mysterious beings described as being large and strong. Some interpret them as hybrid sons of fallen angels. Paiutes spoke of a race of red-headed cannibals who attacked and ate members of the surrounding tribes. According to Northern Paiute oral history, the Si-Te-Cah are a legendary tribe. If these Giants existed where are they now, do they still exist? Also what is the connection to Giants and the Underworld? Are UFOs part of the Mystery? Listen and find out more.</t>
  </si>
  <si>
    <t>10XidgQnKLE</t>
  </si>
  <si>
    <t>2023 02 16</t>
  </si>
  <si>
    <t>https://youtu.be/NlFyjKrpQ8M</t>
  </si>
  <si>
    <t>Ryder Lee   Secret Mind Control Programs</t>
  </si>
  <si>
    <t>Ryder Lee discusses Secret Mind Control Programs and other Black Budget Projects</t>
  </si>
  <si>
    <t>NlFyjKrpQ8M</t>
  </si>
  <si>
    <t>2023 02 14</t>
  </si>
  <si>
    <t>https://youtu.be/hc-ULhU8MR0</t>
  </si>
  <si>
    <t>Danny Silva   UAPs, Tic Tacs, &amp; Satelloons</t>
  </si>
  <si>
    <t>Danny Silva, my favorite go-to guy on UAP disclosure drops truth bombs about what may be taking place in our skies.</t>
  </si>
  <si>
    <t>hc-ULhU8MR0</t>
  </si>
  <si>
    <t>2023 02 09</t>
  </si>
  <si>
    <t>https://youtu.be/b9LfIaYMFFM</t>
  </si>
  <si>
    <t>Mark Olly   Polychronicon</t>
  </si>
  <si>
    <t>Why has mainstream history ignored King Arthur, Merlin, and Joseph of Arimathea ? Why do the Elites believe in these stories and incorporate them into their mystery religions and orders? The Polychronicon is a ‘symphony of history’ over 40 years in the making, stretching from the end of the Greeks to the rise of the Tudors, focusing especially on topics which impact directly on the mythology of Merlin, Joseph of Arimathea, &amp; Arthur, reconstructing the entire supposedly lost history of the Dark Ages from actual source materials written down at the time. This ‘symphony’ rises to a grand finale listing the majority of actual surviving written material clearly showing that Ancient Britain is nowhere as ‘dark’ as some would have you believe.
This is real history &amp; archaeology, not just the invention of creative minds, &amp; it reveals incidents &amp; characters as they really were, listed in chronological order, leaving the impression that Britain has always been a very different place to the one painted by popular history.</t>
  </si>
  <si>
    <t>b9LfIaYMFFM</t>
  </si>
  <si>
    <t>2023 02 03</t>
  </si>
  <si>
    <t>https://youtu.be/SrL5YoZv3KI</t>
  </si>
  <si>
    <t>James Goodall  Lockheed Martin Special Projects</t>
  </si>
  <si>
    <t>James has had the opportunity to know the right people and be in the right places to have a rare glimpse into the world of Lockheed Martin Skunkworks Special Projects. He delves deeply into the possibilities of what "our" tech can do, and what it all means.</t>
  </si>
  <si>
    <t>SrL5YoZv3KI</t>
  </si>
  <si>
    <t>2023 01 21</t>
  </si>
  <si>
    <t>https://youtu.be/p6eMKVUe63M</t>
  </si>
  <si>
    <t>Swapcast w General Lee from Subconscious Realms</t>
  </si>
  <si>
    <t>Talking Native American Curses, Shapeshifters, and Space Wolf Research</t>
  </si>
  <si>
    <t>p6eMKVUe63M</t>
  </si>
  <si>
    <t>2023 01 18</t>
  </si>
  <si>
    <t>https://youtu.be/PcuMLa0Q1Z4</t>
  </si>
  <si>
    <t>MLK JR   The day after</t>
  </si>
  <si>
    <t>The mystery surrounding the death of Martin Luther King Jr may have an unlikely connection to the deaths of other prominent United States cases shrouded in conspiracy. Namely an elite oil tycoon named H.L.Hunt may have had his tentacles of control and power connected to the most famous assasinations in recent history. At the very least he had the opportunity.</t>
  </si>
  <si>
    <t>PcuMLa0Q1Z4</t>
  </si>
  <si>
    <t>2023 01 12</t>
  </si>
  <si>
    <t>https://youtu.be/8-Y8ZTOsLtY</t>
  </si>
  <si>
    <t>M Cave ULTRA  The Mystery of the M Cave &amp; Kenny Veach</t>
  </si>
  <si>
    <t>M Cave ULTRA: The Mystery of the M Cave &amp; Kenny Veach. Delving deeply into the enigma of a strange cave in proximity of Area 51 and the person who went missing looking for it. There are a lot of twists, turns, synchronicities and strange coincidences. Buckle up, and prepare to go on a wild ride of mystery, missing persons, and the paranormal.</t>
  </si>
  <si>
    <t>8-Y8ZTOsLtY</t>
  </si>
  <si>
    <t>2023 01 03</t>
  </si>
  <si>
    <t>https://youtu.be/6U5mDqy9Fdc</t>
  </si>
  <si>
    <t>Marlene Seven Bremner  Hermetic Philosophy</t>
  </si>
  <si>
    <t>Come on a wild ride with guest Marlene Seven Bremner, examining her book : Hermetic Philosophy and Creative Alchemy, The Emerald Tablet, The Corpus Hermeticum, and the Journey Through the Seven Spheres. A deep dive into Hermetic Philosophy with HEROparanormal
https://marlenesevenbremner.com
https://www.innertraditions.com/books/hermetic-philosophy-and-creative-alchemy
Pre-order for new book
https://www.innertraditions.com/books/the-hermetic-marriage-of-art-and-alchemy</t>
  </si>
  <si>
    <t>6U5mDqy9Fdc</t>
  </si>
  <si>
    <t>2022 12 30</t>
  </si>
  <si>
    <t>https://youtu.be/OrmJxaJA4As</t>
  </si>
  <si>
    <t>Truth about Kennedys  with Laurie Banks</t>
  </si>
  <si>
    <t>With guest Laurie Banks, HEROparanormal delves down the rabbit holes of the two Kennedy assassinations connecting the dots of conspiracy, MK Ultra, the occult, CIA, Mossad, Mafia, and much more. It’s a creepy and slimy octopus of control we wrestle with on this one. Busting it open the way nobody else does.</t>
  </si>
  <si>
    <t>OrmJxaJA4As</t>
  </si>
  <si>
    <t>2022 12 25</t>
  </si>
  <si>
    <t>https://youtu.be/EFgd_HvPjpI</t>
  </si>
  <si>
    <t>Esoteric Santa Claustrum, Jesus, Ormus, and Aliens</t>
  </si>
  <si>
    <t>Christmas Special going into Esoteric Santa Claustrum, Jesus, Ormus, and Aliens</t>
  </si>
  <si>
    <t>EFgd_HvPjpI</t>
  </si>
  <si>
    <t>2022 12 04</t>
  </si>
  <si>
    <t>https://youtu.be/3Ayoj75wLw4</t>
  </si>
  <si>
    <t>Grant Cameron   UFO Sky Pilots</t>
  </si>
  <si>
    <t>Grant Cameron joins HEROparanormal to discuss the fifth layer of anomalous phenomena as described by Jaques Vallee' and Eric Davis. The Psychic element. How our government is most interested in consciousness research. How craft or ships may be "grown", and have the ability to shift their shape, even within the cabin. How more than 50 witnesses have told him the same details. How 14% of abductees responded that they had flown the craft. From civilians to a retired US Air Force colonel, the story remains the same. Former CIA officials have come forward and verified personal encounters. "Seeding" of ideas and inventions is taking place. How this all connects and more on this information packed discussion.</t>
  </si>
  <si>
    <t>3Ayoj75wLw4</t>
  </si>
  <si>
    <t>2022 12 02</t>
  </si>
  <si>
    <t>https://youtu.be/fl108uGSpGo</t>
  </si>
  <si>
    <t>Brian Allan  Book of Secrets</t>
  </si>
  <si>
    <t>Brian Allan speaks with HEROparanormal about paranormal and alien encounters that defy reality and cross over into the realm of high strangeness. We discuss hidden portals in templar buildings, psychic warfare, the Montauk project, Vatican secrets, The Collins Elite, and Plague Ghosts.</t>
  </si>
  <si>
    <t>fl108uGSpGo</t>
  </si>
  <si>
    <t>2022 11 23</t>
  </si>
  <si>
    <t>https://youtu.be/Af86LzMrR7M</t>
  </si>
  <si>
    <t>Otto the Dowser  UFOs. Dowsing &amp; The Oregon Trail</t>
  </si>
  <si>
    <t>Otto the Dowser from Utah talks about his finds dowsing in areas of high strangeness in Utah. He has found Dinosaur heads, remnants from the Oregon trail's travelers, and even possible Alien bodies. He and his grandson also witnessed an amazing triangular UFO. Dowsing has led him on some interesting adventures, and more.</t>
  </si>
  <si>
    <t>Af86LzMrR7M</t>
  </si>
  <si>
    <t>2022 11 19</t>
  </si>
  <si>
    <t>https://youtu.be/jHmxi7jT3ps</t>
  </si>
  <si>
    <t>Dr  Robert Bowen  PBM Med Beds &amp; Stem Cell Therapy</t>
  </si>
  <si>
    <t>Dr. Robert Bowen talks about PBM Med Beds &amp; Stem Cell Therapies. He explains what the benefits are, and why everyone should do their best to take care of their heath. We also delve into why some in the medical industrial complex may be trying to limit anti-aging technologies, and other treatments. The future of medicine is coming and Dr. Robert Bowen is the tip of the spear.</t>
  </si>
  <si>
    <t>jHmxi7jT3ps</t>
  </si>
  <si>
    <t>2022 11 15</t>
  </si>
  <si>
    <t>https://youtu.be/bmQKRAqcqCc</t>
  </si>
  <si>
    <t>THE A70 UFO INCIDENT with MALCOLM ROBINSON</t>
  </si>
  <si>
    <t>One of the UK's most respected researchers, MALCOLM ROBINSON discusses his new book: THE A70 UFO Incident, Scotland's first officially reported UFO abduction, as well as other topics. For those unfamiliar with the case we discuss what makes the case so unique and why he chose to write an entire book about it. A stunning discussion about one of the wildest UFO abduction events in history and what it all means.</t>
  </si>
  <si>
    <t>bmQKRAqcqCc</t>
  </si>
  <si>
    <t>2022 11 04</t>
  </si>
  <si>
    <t>https://youtu.be/3nKgvt8inGE</t>
  </si>
  <si>
    <t>Fear &amp; Loathing Road Trip through UFO Land w  Eric Mitchell &amp; Erik The Adventurer</t>
  </si>
  <si>
    <t>This is a story of an Amazing Paranormal Road trip taken by Erik The Adventurer &amp; Eric Mitchell. A double dose of powerfully prophetic professional researchers bringing us true and mysterious tales from the road. What they found, saw, and experienced is shared on this podcast. Enjoy!</t>
  </si>
  <si>
    <t>3nKgvt8inGE</t>
  </si>
  <si>
    <t>2022 11 03</t>
  </si>
  <si>
    <t>https://youtu.be/1I1ku2htso4</t>
  </si>
  <si>
    <t>HOMUNCULUS with JUAN AYALA</t>
  </si>
  <si>
    <t>Juan Ayala delves into the enigma of the Homunculus with HEROparanormal. Explaining how old occult rituals by the brightest minds may have gone about creating life in secret though unfamiliar and somewhat horrific circumstances. These facts have been kept hidden due to their blasphemous nature on ancient manuscripts and now are being opened up for interpretation. The secrets of creating miniature men and women among other abominations through occult rituals are being exposed on this podcast.</t>
  </si>
  <si>
    <t>1I1ku2htso4</t>
  </si>
  <si>
    <t>2022 10 22</t>
  </si>
  <si>
    <t>https://youtu.be/rl26wmRqWEE</t>
  </si>
  <si>
    <t>Cheryl Carter   Whispers Beyond the Grave &amp; Skinwalker Ranch  The Basin Files</t>
  </si>
  <si>
    <t>Cheryl Carter discussing gaining her gift and her book : Whispers Beyond the Grave &amp; Skinwalker Ranch: The Basin Files</t>
  </si>
  <si>
    <t>rl26wmRqWEE</t>
  </si>
  <si>
    <t>2022 10 13</t>
  </si>
  <si>
    <t>https://youtu.be/IX2FjzdWr9A</t>
  </si>
  <si>
    <t>Simon Siddol   Demons in Music and The Illuminati</t>
  </si>
  <si>
    <t>Simon Siddol creator of "TheConsciousMusicSchool" and a master of his craft, gives great information of how the powers that be (or what is commonly known as the Illuminati) have a hidden secret when it comes to shelling out low quality, low vibration, low density music to the masses. He is also a teacher and instructor of how to bring back music consciousness, and enriching people's lives. Enjoy this deep dive into one of the most interesting topics ever. 
https://www.facebook.com/TheConsciousMusicSchool 
https://theconsciousmusicschool.com/school/</t>
  </si>
  <si>
    <t>IX2FjzdWr9A</t>
  </si>
  <si>
    <t>2022 10 11</t>
  </si>
  <si>
    <t>https://youtu.be/DQDjgl4qwME</t>
  </si>
  <si>
    <t>George Knapp &amp; Colm Kelleher   Skinwalkers at the Pentagon</t>
  </si>
  <si>
    <t>George Knapp &amp; Colm Kelleher join HEROparanormal on this one year anniversary special since the book release of "Skinwalkers at the Pentagon" discussing an Insiders' account of the Secret Government UFO Program known as the Advanced Aerospace Weapon System Applications Program, (AAWSAP), as well as much more.</t>
  </si>
  <si>
    <t>DQDjgl4qwME</t>
  </si>
  <si>
    <t>2022 10 09</t>
  </si>
  <si>
    <t>https://youtu.be/iTAtzAIj0YA</t>
  </si>
  <si>
    <t>Dave Zed and HEROparanormal go deep</t>
  </si>
  <si>
    <t>Dave Zed and HERO paranormal go deep talking conspiracy and SpaceWolfResearch</t>
  </si>
  <si>
    <t>iTAtzAIj0YA</t>
  </si>
  <si>
    <t>2022 10 08</t>
  </si>
  <si>
    <t>https://youtu.be/Ac69U5KJDWo</t>
  </si>
  <si>
    <t>Trey Hudson and New Investigation techniques at THE MEADOW</t>
  </si>
  <si>
    <t>Trey Hudson and New Investigation techniques at THE MEADOW
The Meadow, or what has come to be known as the South's Skinwalker Ranch has a multitude of eerie and creepy paranormal activity. Trey and his team have dedicated themselves to documenting the activity and compiling the data. Join us on our second discussion about this extremely unique location and some of the possible future investigation methods that might be used.</t>
  </si>
  <si>
    <t>Ac69U5KJDWo</t>
  </si>
  <si>
    <t>2022 10 04</t>
  </si>
  <si>
    <t>https://youtu.be/csWykfSa2i0</t>
  </si>
  <si>
    <t>Erik the Adventurer  Reptilians, Bigfoot, &amp; Organic Robotoids</t>
  </si>
  <si>
    <t>Erik the Adventurer: Reptilians, Bigfoot, &amp; Organic Robotoids</t>
  </si>
  <si>
    <t>csWykfSa2i0</t>
  </si>
  <si>
    <t>2022 09 26</t>
  </si>
  <si>
    <t>https://youtu.be/9dmPeg9R6aQ</t>
  </si>
  <si>
    <t>Robert Guffey   Chameleo, Homeland Security, and High Strangeness</t>
  </si>
  <si>
    <t>Robert Guffey, one of my very favorite authors talks about his amazing book Chameleo, touching on the subjects of Homeland Security, and High Strangeness, as well as their connections. The methods used for intimidation, and the MK Ultra program aren't safe when it comes to this discussion, tune in and enjoy a master of the craft explain one of the strangest stories to have ever hit the airwaves. Learn how non-lethal weaponry, invisibility suits, and gang stalking all culminate in a crescendo of synchronicity. 
CHAMELEO
A STRANGE BUT TRUE STORY OF INVISIBLE SPIES, HEROIN ADDICTION, 
AND HOMELAND SECURITY
BUY  HIS BOOKS  and check out his website at cryptoscatology.blogspot.com</t>
  </si>
  <si>
    <t>9dmPeg9R6aQ</t>
  </si>
  <si>
    <t>2022 09 24</t>
  </si>
  <si>
    <t>https://youtu.be/Yg607MuqSHs</t>
  </si>
  <si>
    <t>A  True Ott PhD  Skinwalkers at SpaceWolfResearch</t>
  </si>
  <si>
    <t>A  True Ott PhD discusses Skinwalkers at SpaceWolfResearch, General Jeremiah Davis of the Galactic Federation, and More on this amazing episode!</t>
  </si>
  <si>
    <t>Yg607MuqSHs</t>
  </si>
  <si>
    <t>2022 09 16</t>
  </si>
  <si>
    <t>https://youtu.be/KuQ0LLsywb0</t>
  </si>
  <si>
    <t>SHANE BALES   ILLUMINATI SECRETS</t>
  </si>
  <si>
    <t>On todays episode we have Shane Bales, speaker, author, singer, and songwriter. Shane comes from a secret society family and is a former Illuminati/Secret Society member.He is all too familiar with the symbols, secrets, and symbolism of not only what people call the Illuminati, but also familiar with their secret programs. Much is shown on purpose to hide the truth, and we dig into those aspects surrounding those who are truly in control.</t>
  </si>
  <si>
    <t>KuQ0LLsywb0</t>
  </si>
  <si>
    <t>2022 09 15</t>
  </si>
  <si>
    <t>https://youtu.be/ZtaQX43fio8</t>
  </si>
  <si>
    <t>Brian Lindley  UFOs in Utah</t>
  </si>
  <si>
    <t>Brian Lindley, Assistant State Director of Utah's MUFON joins Ryan Burns on HEROparanormal.com podcast to discuss UFOs in Utah and the high strangeness of Utah's Uintah Basin. Not only is Brian well versed in all things UFO Related, he is also an artist who does everything from fine art to painting some of the coolest motorcycles around. You can see his artwork at brianlinleyart.com</t>
  </si>
  <si>
    <t>ZtaQX43fio8</t>
  </si>
  <si>
    <t>2022 09 02</t>
  </si>
  <si>
    <t>https://youtu.be/L5--vU0MQFA</t>
  </si>
  <si>
    <t>Jordan LoneBear</t>
  </si>
  <si>
    <t>High Strangeness and Lore. What do you know about scary stories that come out of the Rez?</t>
  </si>
  <si>
    <t>L5--vU0MQFA</t>
  </si>
  <si>
    <t>2022 08 28</t>
  </si>
  <si>
    <t>https://youtu.be/dy5RxK9VoHk</t>
  </si>
  <si>
    <t>Chris Mathieu  - Supply Chain, Mandela effect, Cern, and Mushrooms</t>
  </si>
  <si>
    <t>Chris Mathieu -  Goes into theories surrounding the Supply Chain, Mandela effect, Cern, and Mushrooms</t>
  </si>
  <si>
    <t>dy5RxK9VoHk</t>
  </si>
  <si>
    <t>2022 08 27</t>
  </si>
  <si>
    <t>https://youtu.be/MLRlCxB96Xs</t>
  </si>
  <si>
    <t>Juan Ayala  NPCs, Plato's Cave, and Matrix Theory</t>
  </si>
  <si>
    <t>Juan Ayala: NPCs, Plato's Cave, and Matrix Theory</t>
  </si>
  <si>
    <t>MLRlCxB96Xs</t>
  </si>
  <si>
    <t>2022 08 20</t>
  </si>
  <si>
    <t>https://youtu.be/G48Z5jMpgiU</t>
  </si>
  <si>
    <t>Gregory Little   Skinwalkers, Ancient Entities, and Plasma Intelligences</t>
  </si>
  <si>
    <t>Gregory Little discusses his new book ORIGINS OF THE GODS and goes into Skinwalkers, Ancient Entities, and Plasma Intelligences</t>
  </si>
  <si>
    <t>G48Z5jMpgiU</t>
  </si>
  <si>
    <t>2022 08 17</t>
  </si>
  <si>
    <t>https://youtu.be/oppa0r7E95Y</t>
  </si>
  <si>
    <t>Jason Gleaves  UFO encounters up close &amp; personal</t>
  </si>
  <si>
    <t>UFOlogist, researcher, and international author Jason Gleaves goes into detail about his new book: 
UFO encounters up close &amp; personal 
Author of UFO PHOTO, and The Ufology Umbrella, Jason has a high expertise in modern civilian and military worldwide aircraft/armaments recognition and visualization. He delves into multiple UFO cases, and calling upon multiple researchers, investigators, and experiencers.</t>
  </si>
  <si>
    <t>oppa0r7E95Y</t>
  </si>
  <si>
    <t>2022 08 12</t>
  </si>
  <si>
    <t>https://youtu.be/fZ2g9MuGyEY</t>
  </si>
  <si>
    <t>Vincent Lords</t>
  </si>
  <si>
    <t>Vincent Lords of Paranosis goes into detail about a recent investigation at Space Wolf Research, and delves down the rabbit hole of Skinwalkers, UFOs, Bigfoot, and Dogmen.</t>
  </si>
  <si>
    <t>fZ2g9MuGyEY</t>
  </si>
  <si>
    <t>2022 08 01</t>
  </si>
  <si>
    <t>https://youtu.be/DOM5jeSDnWI</t>
  </si>
  <si>
    <t>Terry Carter  Utah Treasure, Giants, and Mysteries</t>
  </si>
  <si>
    <t>Terry Carter, renowned youtube personality joins the Hyper-anomalous Esoteric Research Organization podcast (HEROparanormal) to discuss Utah treasure, giants and mysteries.</t>
  </si>
  <si>
    <t>DOM5jeSDnWI</t>
  </si>
  <si>
    <t>2022 07 30</t>
  </si>
  <si>
    <t>https://youtu.be/ClWXGrXYXPE</t>
  </si>
  <si>
    <t>Erik The Awakened Adventurer</t>
  </si>
  <si>
    <t>Erik The Awakened Adventurer ... Goes into a deep dive about his adventures in and out of the Uintah Basin of Utah in search of Bigfoot, UFOs, and the secret mysteries of our world.</t>
  </si>
  <si>
    <t>ClWXGrXYXPE</t>
  </si>
  <si>
    <t>2022 07 26</t>
  </si>
  <si>
    <t>https://youtu.be/hRidvlRp8So</t>
  </si>
  <si>
    <t>Rainbow and Mike from Dimensional Walking</t>
  </si>
  <si>
    <t>Rainbow and Mike from Dimensional Walking YouTube channel discuss Shapeshifters, Dark Adepts, Portals &amp; Vortexes. Part one is free , part two is patron only on PATREON</t>
  </si>
  <si>
    <t>hRidvlRp8So</t>
  </si>
  <si>
    <t>2022 07 25</t>
  </si>
  <si>
    <t>https://youtu.be/pFl5djEKcos</t>
  </si>
  <si>
    <t>Mark Robinson   Utah Gold, Magical Dirt, &amp; Bigfoot</t>
  </si>
  <si>
    <t>Mark Robinson : Utah Gold, Magical Dirt, Bigfoot, and The Gathering at Moon Lake</t>
  </si>
  <si>
    <t>pFl5djEKcos</t>
  </si>
  <si>
    <t>2022 07 12</t>
  </si>
  <si>
    <t>https://youtu.be/4P7pWOb5EsM</t>
  </si>
  <si>
    <t>Charles Lear   The Flying Saucer Investigators</t>
  </si>
  <si>
    <t>Charles Lear discusses "The Golden Age of Flying Saucers" and much more</t>
  </si>
  <si>
    <t>4P7pWOb5EsM</t>
  </si>
  <si>
    <t>2022 07 03</t>
  </si>
  <si>
    <t>https://youtu.be/9FKGykb0Ppc</t>
  </si>
  <si>
    <t>Truott  Global Elites and their plan for financial chaos</t>
  </si>
  <si>
    <t>We discuss the upcoming recession and how to protect yourself in the midst of financial chaos</t>
  </si>
  <si>
    <t>9FKGykb0Ppc</t>
  </si>
  <si>
    <t>2022 07 01</t>
  </si>
  <si>
    <t>https://youtu.be/8G0_hxEdfbg</t>
  </si>
  <si>
    <t>Doc Skinner</t>
  </si>
  <si>
    <t>Doc Skinner : Tech, tracking, occult elite hollywood, and remote viewing</t>
  </si>
  <si>
    <t>8G0_hxEdfbg</t>
  </si>
  <si>
    <t>2022 06 21</t>
  </si>
  <si>
    <t>https://youtu.be/hhrBPjt3e94</t>
  </si>
  <si>
    <t>Steven Myers</t>
  </si>
  <si>
    <t>The Great Pyramid Prosperity Machine reveals the reason why the Great Pyramid was built! Discarding the unworkable explanations offered by Egyptology, Steven Myers provides a detailed and compelling explanation of the original purpose of this ancient highly technical wonder.</t>
  </si>
  <si>
    <t>hhrBPjt3e94</t>
  </si>
  <si>
    <t>2022 06 01</t>
  </si>
  <si>
    <t>https://youtu.be/bV8c_DIH0Xg</t>
  </si>
  <si>
    <t>Alan Steinfeld   Making Contact</t>
  </si>
  <si>
    <t>Alan Steinfeld : Making Contact 
Preparing for the new realities of extraterrestrial existence</t>
  </si>
  <si>
    <t>bV8c_DIH0Xg</t>
  </si>
  <si>
    <t>2022 05 28</t>
  </si>
  <si>
    <t>https://youtu.be/iFKrdWt9TOo</t>
  </si>
  <si>
    <t>RICHARD DOTY</t>
  </si>
  <si>
    <t>RICHARD DOTY goes into great detail explaining his work with OSI (Office of Special Investigations) and Area 51, or at least at much as he can legally share while protecting national security. Cattle mutilations, UFOs, EBEs, Roswell, and the mystery surrounding Bennewitz and the Dulce base are touched upon. Buckle up and blast off on a great podcast with HEROparanormal</t>
  </si>
  <si>
    <t>iFKrdWt9TOo</t>
  </si>
  <si>
    <t>2022 05 26</t>
  </si>
  <si>
    <t>https://youtu.be/N-J0AeI3YiU</t>
  </si>
  <si>
    <t>Richard D Lewis</t>
  </si>
  <si>
    <t>Richard D Lewis : The Paranormal Christian 
A mystical exploration of paranormal phenomena through the lens of the bible. 
We talk Skinwalkers, Aliens, UAPs, Angels, Demons, and the amazing work by George Knapp, Colm Kelleher, and Robert Bigelow to name a few of the subjects covered.</t>
  </si>
  <si>
    <t>N-J0AeI3YiU</t>
  </si>
  <si>
    <t>2022 05 20</t>
  </si>
  <si>
    <t>https://youtu.be/zqkh57cyu8k</t>
  </si>
  <si>
    <t>CHRIS BENNETT  LIBER 420, The occult history of the Devil's Lettuce</t>
  </si>
  <si>
    <t>CHRIS BENNETT: LIBER 420, The occult history of cannabis. The Illuminati, Knights Templar, Secret Societies, Rosicrucians, and the Bible are all covered in his masterful explanations.</t>
  </si>
  <si>
    <t>zqkh57cyu8k</t>
  </si>
  <si>
    <t>2022 04 27</t>
  </si>
  <si>
    <t>https://youtu.be/CUpqdc_9FTw</t>
  </si>
  <si>
    <t>MARK OLLY   CRYSTAL SKULLS</t>
  </si>
  <si>
    <t>MARK OLLY :CRYSTAL SKULLS and Human Heads</t>
  </si>
  <si>
    <t>CUpqdc_9FTw</t>
  </si>
  <si>
    <t>2022 04 04</t>
  </si>
  <si>
    <t>https://youtu.be/QkUu7CL9pVI</t>
  </si>
  <si>
    <t>BRENT BOATMAN, CALLING IN UFOS, AND MUCH MORE</t>
  </si>
  <si>
    <t>BRENT BOATMAN, CALLING IN UFOS, AND MUCH MORE ON SPIRITUALITY, DISCLOSURE, PORTALS, AND THE SOCIETY THAT MAKES SENSE OF IT ALL</t>
  </si>
  <si>
    <t>QkUu7CL9pVI</t>
  </si>
  <si>
    <t>2022 03 24</t>
  </si>
  <si>
    <t>https://youtu.be/wOQfuc6sWVQ</t>
  </si>
  <si>
    <t>Shapeshifter presentation by Ryan Burns of HEROparanormal</t>
  </si>
  <si>
    <t>wOQfuc6sWVQ</t>
  </si>
  <si>
    <t>2022 03 18</t>
  </si>
  <si>
    <t>https://youtu.be/tCo8QCIBmhM</t>
  </si>
  <si>
    <t>RYAN BLEDSOE</t>
  </si>
  <si>
    <t>RYAN DISCUSSES THE COMMON WORLD VIEW OF LITTLE GREEN MEN IN FLYING FRISBEES AND EXPLAINS JUST HOW FAR OFF WHAT WE HAVE BEEN TAUGHT ABOUT THE COSMOS REALLY IS. SOMETHING MORE AKIN TO ANGELS MAY BE ROAMING OUR REALITY, AND MOST AREN'T EVEN AWARE.</t>
  </si>
  <si>
    <t>tCo8QCIBmhM</t>
  </si>
  <si>
    <t>2022 03 14</t>
  </si>
  <si>
    <t>https://youtu.be/GTCa15KqM1M</t>
  </si>
  <si>
    <t>JAMES KEENAN</t>
  </si>
  <si>
    <t>James Keenan: THE GIANT AND THE GOLDEN UNDERWORLD
JAMES DISCUSSES THE ALTERNATIVE HISTORY OF THE UINTAH BASIN, UFOS, GIANTS, UNDERGROUND CAVERNS AND MORE...</t>
  </si>
  <si>
    <t>GTCa15KqM1M</t>
  </si>
  <si>
    <t>2022 03 04</t>
  </si>
  <si>
    <t>https://youtu.be/97ufnwPzd_8</t>
  </si>
  <si>
    <t xml:space="preserve">Barry Fitzgerald   Are Aliens Demons </t>
  </si>
  <si>
    <t>Barry Fitzgerald discussing his brand new book and research that may lead to the possibility ETs as we know them, may actually be Demons. This among many other enthralling topics are discussed.</t>
  </si>
  <si>
    <t>97ufnwPzd_8</t>
  </si>
  <si>
    <t>2022 02 11</t>
  </si>
  <si>
    <t>https://youtu.be/fcSTKBC91UI</t>
  </si>
  <si>
    <t>DAVE ROSENFELD</t>
  </si>
  <si>
    <t>DAVE ROSENFELD TALKS THE UINTAH BASIN OF UTAH, DUGWAY, UFOS, AND UNDERGROUND PROJECTS</t>
  </si>
  <si>
    <t>fcSTKBC91UI</t>
  </si>
  <si>
    <t>2022 02 05</t>
  </si>
  <si>
    <t>https://youtu.be/s8T1d4NFnH8</t>
  </si>
  <si>
    <t>Simon Siddol   Music Industry Control, Gov  Psy Ops, and Magic</t>
  </si>
  <si>
    <t>Simon Siddol Discusses Music Industry Control, Gov. Psy-Ops, and Magic.
HEROparanormal.com</t>
  </si>
  <si>
    <t>s8T1d4NFnH8</t>
  </si>
  <si>
    <t>2022 01 21</t>
  </si>
  <si>
    <t>https://youtu.be/ZbCjI4FYXYU</t>
  </si>
  <si>
    <t>JEFF RENEL</t>
  </si>
  <si>
    <t>Jeff Renel talks Dimensionals, UFOs, Spirituality, and Area 51</t>
  </si>
  <si>
    <t>ZbCjI4FYXYU</t>
  </si>
  <si>
    <t>2022 01 20</t>
  </si>
  <si>
    <t>https://youtu.be/2RjljwWL_7U</t>
  </si>
  <si>
    <t>Chuck Zukowski   Skinwalkers, UFOs, Alien bases, and Alien Hydrogen hypothesis</t>
  </si>
  <si>
    <t>Chuck Zukowski talks about Skinwalkers, UFOs, Alien bases, and Alien:Hydrogen hypothesis</t>
  </si>
  <si>
    <t>2RjljwWL_7U</t>
  </si>
  <si>
    <t>2022 01 13</t>
  </si>
  <si>
    <t>https://youtu.be/amthuFEwuwg</t>
  </si>
  <si>
    <t>Ryder Lee</t>
  </si>
  <si>
    <t>Ghosthunting, Source, Creation, 5G, Don't Look Up, and the Matrix</t>
  </si>
  <si>
    <t>amthuFEwuwg</t>
  </si>
  <si>
    <t>2022 01 07</t>
  </si>
  <si>
    <t>https://youtu.be/rmk1_jyxcpg</t>
  </si>
  <si>
    <t>The Boogeyman Chronicles  MG Stephens</t>
  </si>
  <si>
    <t>The Boogeyman Chronicles: MG Stephens</t>
  </si>
  <si>
    <t>rmk1_jyxcpg</t>
  </si>
  <si>
    <t>2021 12 31</t>
  </si>
  <si>
    <t>https://youtu.be/Y0dIEPUjRU8</t>
  </si>
  <si>
    <t>Grant Cameron</t>
  </si>
  <si>
    <t>Grant Cameron: Psychedelics, Skinwalkers, UFOs, and the Pentagon</t>
  </si>
  <si>
    <t>Y0dIEPUjRU8</t>
  </si>
  <si>
    <t>2021 12 13</t>
  </si>
  <si>
    <t>https://youtu.be/UaaK2uP9gzs</t>
  </si>
  <si>
    <t>Eric Hecker</t>
  </si>
  <si>
    <t>Eric Hecker goes deep down the rabbit hole on Childhood Black Projects, Secret South Pole Technology, &amp; Social Programming</t>
  </si>
  <si>
    <t>UaaK2uP9gzs</t>
  </si>
  <si>
    <t>2021 12 04</t>
  </si>
  <si>
    <t>https://youtu.be/NwQyGv_BO4c</t>
  </si>
  <si>
    <t>Erik Awakening Man</t>
  </si>
  <si>
    <t>Underground bases, UFOs, Petroglyphs, and Reptilians</t>
  </si>
  <si>
    <t>NwQyGv_BO4c</t>
  </si>
  <si>
    <t>2021 11 22</t>
  </si>
  <si>
    <t>https://youtu.be/ffBBw-lbjtE</t>
  </si>
  <si>
    <t>JUAN AYALA</t>
  </si>
  <si>
    <t>Juan Ayala from the Juan on Juan podcast: Matrix theory, the Vatican, Skinwalkers, Elites, and Reptilians. One of the coolest cats in the conspiracy cult deep dives into Hyper-anomalous Esoteric Research Organization territory. HERO</t>
  </si>
  <si>
    <t>ffBBw-lbjtE</t>
  </si>
  <si>
    <t>2021 11 18</t>
  </si>
  <si>
    <t>https://youtu.be/8B1vVyR2IPw</t>
  </si>
  <si>
    <t>MG STEPHENS  UAPs, Area 51, Shapeshifters, and Tulpas</t>
  </si>
  <si>
    <t>MG STEPHENS podcast host of the Boogeyman Chronicles goes deep into : UAPs, Area 51, Shapeshifters, and Tulpas</t>
  </si>
  <si>
    <t>8B1vVyR2IPw</t>
  </si>
  <si>
    <t>2021 11 10</t>
  </si>
  <si>
    <t>https://youtu.be/fQdV5jQaBkI</t>
  </si>
  <si>
    <t xml:space="preserve">Travis Scott   Astroworld - Ritual </t>
  </si>
  <si>
    <t>I delve into theories surrounding Travis Scott : Astroworld disaster and whether or not it was a ritual, incorporating first hand accounts of the events that took place.</t>
  </si>
  <si>
    <t>fQdV5jQaBkI</t>
  </si>
  <si>
    <t>2021 10 29</t>
  </si>
  <si>
    <t>https://youtu.be/nkpNUjKQeiw</t>
  </si>
  <si>
    <t>Malcolm Robinson  Discusses his new book -Please Leave Us Alone -  Halloween Special</t>
  </si>
  <si>
    <t>Malcolm Robinson discusses his new book : Please Leave Us Alone - 
One family's fight against sinister dark forces, experiences with Hat Man, and UFO abductions. Seasoned paranormal researcher Malcolm Robinson presents many harrowing accounts of the family having to endure bedroom visitations and alien abduction. 
Halloween Special</t>
  </si>
  <si>
    <t>nkpNUjKQeiw</t>
  </si>
  <si>
    <t>2021 10 22</t>
  </si>
  <si>
    <t>https://youtu.be/pm-FuRsFsuU</t>
  </si>
  <si>
    <t>Joe Buchman   The Invisible College, Men In Black, and UFOs</t>
  </si>
  <si>
    <t>Joe Buchman speaks about many of the interesting attributes of The Invisible College, Men In Black, and UFOs. Gathered from a unique perspective of being in certain circles by chance or possibly by design.</t>
  </si>
  <si>
    <t>pm-FuRsFsuU</t>
  </si>
  <si>
    <t>2021 10 15</t>
  </si>
  <si>
    <t>https://youtu.be/EoemS-1sy6M</t>
  </si>
  <si>
    <t>Dr  Irena Scott   Beyond Pascagoula</t>
  </si>
  <si>
    <t>Dr. Irena Scott goes into detail about her new book: Beyond Pascagoula. It outlines a great deal of amazing information creating a broader perspective of the 1973 UFO wave that took the United States and other countries by storm. There was a lot more that took place.</t>
  </si>
  <si>
    <t>EoemS-1sy6M</t>
  </si>
  <si>
    <t>2021 10 08</t>
  </si>
  <si>
    <t>https://youtu.be/fm0kyGIMMp8</t>
  </si>
  <si>
    <t>Cheryl Lynn Carter  Dimensions Mysterious Triangles of the U S</t>
  </si>
  <si>
    <t>Cheryl Lynn Carter discussing her latest book Dimensions-Mysterious Triangles of the U.S.</t>
  </si>
  <si>
    <t>fm0kyGIMMp8</t>
  </si>
  <si>
    <t>2021 10 04</t>
  </si>
  <si>
    <t>https://youtu.be/fhQzoFFpIUc</t>
  </si>
  <si>
    <t>Eric Mitchell   EXPERIENCER</t>
  </si>
  <si>
    <t>Eric Mitchell : EXPERIENCER</t>
  </si>
  <si>
    <t>fhQzoFFpIUc</t>
  </si>
  <si>
    <t>2021 09 25</t>
  </si>
  <si>
    <t>https://youtu.be/5FJN4d4DK5w</t>
  </si>
  <si>
    <t>Trey Hudson   The Meadow Project   Explorations into the South's Skinwalker Ranch</t>
  </si>
  <si>
    <t>Trey Hudson - The Meadow Project : Explorations into the South's Skinwalker Ranch</t>
  </si>
  <si>
    <t>5FJN4d4DK5w</t>
  </si>
  <si>
    <t>2021 09 22</t>
  </si>
  <si>
    <t>https://youtu.be/Tvh1WzMyvXs</t>
  </si>
  <si>
    <t>April Slaughter  Skinwalkers, UFOs, and Ghosthunting</t>
  </si>
  <si>
    <t>April Slaughter: Skinwalkers, UFOs, and Ghosthunting</t>
  </si>
  <si>
    <t>Tvh1WzMyvXs</t>
  </si>
  <si>
    <t>2021 09 15</t>
  </si>
  <si>
    <t>https://youtu.be/UdWtP5LpBJU</t>
  </si>
  <si>
    <t>Dulce Base   Michael Wisotzke</t>
  </si>
  <si>
    <t>Michael Wisotzke : Dulce Base</t>
  </si>
  <si>
    <t>UdWtP5LpBJU</t>
  </si>
  <si>
    <t>2021 09 10</t>
  </si>
  <si>
    <t>https://youtu.be/s77n1XJqyKU</t>
  </si>
  <si>
    <t>LISA MCINNES   THE MAJEWSKI CURSE</t>
  </si>
  <si>
    <t>LISA MCINNES : THE MAJEWSKI CURSE</t>
  </si>
  <si>
    <t>s77n1XJqyKU</t>
  </si>
  <si>
    <t>2021 09 01</t>
  </si>
  <si>
    <t>https://youtu.be/U4XdodOBjVM</t>
  </si>
  <si>
    <t>The Firmage Mystery</t>
  </si>
  <si>
    <t>U4XdodOBjVM</t>
  </si>
  <si>
    <t>2021 08 23</t>
  </si>
  <si>
    <t>https://youtu.be/cS4u3WNzq6I</t>
  </si>
  <si>
    <t>Ryder Lee   Escaping the Simulation Matrix</t>
  </si>
  <si>
    <t>Subscribe to Ryder’s YouTube channel here: 
https://www.youtube.com/channel/UCIEvpXugT1hy6_aS7UF_GwQ
Download ‘Raised By Giants’ episodes on Spreaker here:
https://www.spreaker.com/show/raised-by-giants</t>
  </si>
  <si>
    <t>cS4u3WNzq6I</t>
  </si>
  <si>
    <t>2021 08 09</t>
  </si>
  <si>
    <t>https://youtu.be/96Yg61P0UfE</t>
  </si>
  <si>
    <t>Ryan Musgrave - Evans</t>
  </si>
  <si>
    <t>Ryan Musgrave-Evans goes deep discussing his new book CHILDREN OF ORION</t>
  </si>
  <si>
    <t>96Yg61P0UfE</t>
  </si>
  <si>
    <t>2021 08 04</t>
  </si>
  <si>
    <t>https://youtu.be/9vbdR1zTThw</t>
  </si>
  <si>
    <t>Mark Parra   Recent Bigfoot Developments</t>
  </si>
  <si>
    <t>Mark Parra : Recent Bigfoot Developments</t>
  </si>
  <si>
    <t>9vbdR1zTThw</t>
  </si>
  <si>
    <t>2021 07 22</t>
  </si>
  <si>
    <t>https://youtu.be/NCMziaudljQ</t>
  </si>
  <si>
    <t>Janis Keifer Moore  From Skinwalkers to Ghosts</t>
  </si>
  <si>
    <t>Janis Keifer Moore: From Skinwalkers to Ghosts</t>
  </si>
  <si>
    <t>NCMziaudljQ</t>
  </si>
  <si>
    <t>https://youtu.be/5_HOi31O84U</t>
  </si>
  <si>
    <t>Nathan Isaac   Goblins, UFOs, and the Penny Royal</t>
  </si>
  <si>
    <t>Nathan Isaac : Goblins, UFOs, and the Penny Royal</t>
  </si>
  <si>
    <t>5_HOi31O84U</t>
  </si>
  <si>
    <t>2021 07 12</t>
  </si>
  <si>
    <t>https://youtu.be/QBvAQBg7fcU</t>
  </si>
  <si>
    <t>Thomas J  Carey</t>
  </si>
  <si>
    <t>Thomas J. Carey :</t>
  </si>
  <si>
    <t>QBvAQBg7fcU</t>
  </si>
  <si>
    <t>2021 07 06</t>
  </si>
  <si>
    <t>https://youtu.be/1brixB1CP1s</t>
  </si>
  <si>
    <t>Juan Ayala</t>
  </si>
  <si>
    <t>Juan Ayala from Juan on Juan podcast</t>
  </si>
  <si>
    <t>1brixB1CP1s</t>
  </si>
  <si>
    <t>2021 07 01</t>
  </si>
  <si>
    <t>https://youtu.be/zovVHjWb58I</t>
  </si>
  <si>
    <t>The Paranormal Polynesian  Adam Taula</t>
  </si>
  <si>
    <t>The Paranormal Polynesian: Adam Taula, discusses Skinwalker experiences, Ogden paranormal, and The Queen Mary</t>
  </si>
  <si>
    <t>zovVHjWb58I</t>
  </si>
  <si>
    <t>2021 06 16</t>
  </si>
  <si>
    <t>https://youtu.be/WtBITKB4GfE</t>
  </si>
  <si>
    <t>Mark Parra   Colorado Bigfoot    SD 480p</t>
  </si>
  <si>
    <t>Mark Parra : Colorado Bigfoot</t>
  </si>
  <si>
    <t>WtBITKB4GfE</t>
  </si>
  <si>
    <t>2021 06 12</t>
  </si>
  <si>
    <t>https://youtu.be/tU5G69LbgWE</t>
  </si>
  <si>
    <t>Wil Hoffmann   Mormon Gold, Amazing Experiences, and Political stuff</t>
  </si>
  <si>
    <t>Wil Hoffmann : Mormon Gold, Amazing Experiences, and Political stuff</t>
  </si>
  <si>
    <t>tU5G69LbgWE</t>
  </si>
  <si>
    <t>2021 06 11</t>
  </si>
  <si>
    <t>https://youtu.be/aLmXGHEOn3Y</t>
  </si>
  <si>
    <t>William Ramsey  Glabal Death Cult</t>
  </si>
  <si>
    <t>Black magic, Shapeshifting, A new species of human being, and what it means for the rest of us</t>
  </si>
  <si>
    <t>aLmXGHEOn3Y</t>
  </si>
  <si>
    <t>2021 06 05</t>
  </si>
  <si>
    <t>https://youtu.be/2UctfEuNpTA</t>
  </si>
  <si>
    <t>Terrence  Secret Projects, Uintah Basin, and UFOs</t>
  </si>
  <si>
    <t>Terrence: Secret Projects, Uintah Basin, and UFOs</t>
  </si>
  <si>
    <t>2UctfEuNpTA</t>
  </si>
  <si>
    <t>2021 05 21</t>
  </si>
  <si>
    <t>https://youtu.be/TmPoy8VUfTw</t>
  </si>
  <si>
    <t>Ralph Blumenthal discusses his book   The Believer</t>
  </si>
  <si>
    <t>Ralph Blumenthal discusses his book : The Believer 
John Mack and his amazing life</t>
  </si>
  <si>
    <t>TmPoy8VUfTw</t>
  </si>
  <si>
    <t>2021 05 05</t>
  </si>
  <si>
    <t>https://youtu.be/sR_qPhLRgaE</t>
  </si>
  <si>
    <t>ERICA LUKES   PYRAMID UFO</t>
  </si>
  <si>
    <t>ERICA LUKES : PYRAMID UFO</t>
  </si>
  <si>
    <t>sR_qPhLRgaE</t>
  </si>
  <si>
    <t>2021 05 03</t>
  </si>
  <si>
    <t>https://youtu.be/NGbJ9r3AAxo</t>
  </si>
  <si>
    <t>PAUL ASCOUGH</t>
  </si>
  <si>
    <t>PAUL ASCOUGH  
UFOs The Real Story</t>
  </si>
  <si>
    <t>NGbJ9r3AAxo</t>
  </si>
  <si>
    <t>2021 04 16</t>
  </si>
  <si>
    <t>https://youtu.be/OtMB901wW8g</t>
  </si>
  <si>
    <t>STEVEN MYERS  LOST TECHNOLOGIES OF THE GREAT PYRAMID</t>
  </si>
  <si>
    <t>STEVEN MYERS: LOST TECHNOLOGIES OF THE GREAT PYRAMID</t>
  </si>
  <si>
    <t>OtMB901wW8g</t>
  </si>
  <si>
    <t>2021 04 12</t>
  </si>
  <si>
    <t>https://youtu.be/SFEqYNd0xXM</t>
  </si>
  <si>
    <t>Satanic Ritual Abuse, magic tricks &amp; torture   Ryan Layton</t>
  </si>
  <si>
    <t>Ryan Layton : Satanic Ritual Abuse magic tricks &amp; torture</t>
  </si>
  <si>
    <t>SFEqYNd0xXM</t>
  </si>
  <si>
    <t>2021 03 29</t>
  </si>
  <si>
    <t>https://youtu.be/Me0X9euXYjs</t>
  </si>
  <si>
    <t>Ryan Gable</t>
  </si>
  <si>
    <t>Ryan Gable : Occult Arcana , light and dark forces, the media, and mask symbolism</t>
  </si>
  <si>
    <t>Me0X9euXYjs</t>
  </si>
  <si>
    <t>2021 03 23</t>
  </si>
  <si>
    <t>https://youtu.be/HQV2QOQlgv4</t>
  </si>
  <si>
    <t>CRAIG CAMPOBASSO</t>
  </si>
  <si>
    <t>THE EXTRATERRESTRIAL SPECIES ALMANAC : 
https://www.autobiographyofanet.com/other-books</t>
  </si>
  <si>
    <t>HQV2QOQlgv4</t>
  </si>
  <si>
    <t>2021 03 12</t>
  </si>
  <si>
    <t>https://youtu.be/hyKNTkuQlME</t>
  </si>
  <si>
    <t>Nathan Arizona    UFOs</t>
  </si>
  <si>
    <t>UFO guy Nathan Arizona explains UFOs and LDS ties</t>
  </si>
  <si>
    <t>hyKNTkuQlME</t>
  </si>
  <si>
    <t>2021 03 11</t>
  </si>
  <si>
    <t>https://youtu.be/aV39cqHcJ-U</t>
  </si>
  <si>
    <t>Lyn Buchanan  Soldier and remote viewer</t>
  </si>
  <si>
    <t>Lyn Buchanan: Soldier and remote viewer speaks candidly on HERO.</t>
  </si>
  <si>
    <t>aV39cqHcJ-U</t>
  </si>
  <si>
    <t>2021 02 20</t>
  </si>
  <si>
    <t>https://youtu.be/1lWWUs0ZxJg</t>
  </si>
  <si>
    <t>Sharon Eby   Bigfoot Beyond Belief</t>
  </si>
  <si>
    <t>Sharon Eby : Bigfoot Beyond Belief</t>
  </si>
  <si>
    <t>1lWWUs0ZxJg</t>
  </si>
  <si>
    <t>2021 02 09</t>
  </si>
  <si>
    <t>https://youtu.be/1iOHIkGDcDE</t>
  </si>
  <si>
    <t>Christine Riley</t>
  </si>
  <si>
    <t>Uintah Basin High Strangeness with Christine Riley talking about the experiences in the Basin back in the day at the "Old Sherman Place" among others. Great experiences and reflections on one of the most magical times in the Uintah Basin. Very Blessed and so happy I was able to talk with her at length.</t>
  </si>
  <si>
    <t>1iOHIkGDcDE</t>
  </si>
  <si>
    <t>2021 02 02</t>
  </si>
  <si>
    <t>https://youtu.be/Ldc5NVnUuQk</t>
  </si>
  <si>
    <t>Devil's Den  The Reckoning</t>
  </si>
  <si>
    <t>Terry Lovelace discussing amazing stories, Bigelow, consciousness, UFOs, abductions, and a possible Human Harvesting program.</t>
  </si>
  <si>
    <t>Ldc5NVnUuQk</t>
  </si>
  <si>
    <t>2021 01 28</t>
  </si>
  <si>
    <t>https://youtu.be/U4SnlORcqjs</t>
  </si>
  <si>
    <t>Ron Morehead  The Quantum Bigfoot &amp; more</t>
  </si>
  <si>
    <t>Ron Morehead: The Quantum Bigfoot &amp; more. We delve into interdimensional aspects of our realty. Non human vocalizations, and the Sierra Sounds. Aliens, UFOs and much more.</t>
  </si>
  <si>
    <t>U4SnlORcqjs</t>
  </si>
  <si>
    <t>2021 01 17</t>
  </si>
  <si>
    <t>https://youtu.be/VWLlKeOm-60</t>
  </si>
  <si>
    <t>Chris Marx and Erica Lukes  High Strangeness Ahead</t>
  </si>
  <si>
    <t>Chris Marx and Erica Lukes: High Strangeness Ahead</t>
  </si>
  <si>
    <t>VWLlKeOm-60</t>
  </si>
  <si>
    <t>2020 12 20</t>
  </si>
  <si>
    <t>https://youtu.be/QU4x2dqgGCo</t>
  </si>
  <si>
    <t>Shaun Burris</t>
  </si>
  <si>
    <t>Demons, Voodo, Exorcisms, Ghosts, and Aliens</t>
  </si>
  <si>
    <t>QU4x2dqgGCo</t>
  </si>
  <si>
    <t>2020 12 19</t>
  </si>
  <si>
    <t>https://youtu.be/X8e-7ZMUwKU</t>
  </si>
  <si>
    <t>Erica Lukes  UFOs and Military testing</t>
  </si>
  <si>
    <t>Erica Lukes: UFOs and Military testing</t>
  </si>
  <si>
    <t>X8e-7ZMUwKU</t>
  </si>
  <si>
    <t>2020 12 17</t>
  </si>
  <si>
    <t>https://youtu.be/HfcBSL9Je6I</t>
  </si>
  <si>
    <t>Aliens, UFOs and The Occult with Isaac Weishaupt</t>
  </si>
  <si>
    <t>HfcBSL9Je6I</t>
  </si>
  <si>
    <t>2020 12 14</t>
  </si>
  <si>
    <t>https://youtu.be/tixeWPA8Iyo</t>
  </si>
  <si>
    <t>Brien Foerster  Elongated Skulls and Ancient Lost Technology</t>
  </si>
  <si>
    <t>Brien Foerster: Elongated Skulls and Ancient Lost Technology</t>
  </si>
  <si>
    <t>tixeWPA8Iyo</t>
  </si>
  <si>
    <t>2020 12 09</t>
  </si>
  <si>
    <t>https://youtu.be/p7FBhy6QFmY</t>
  </si>
  <si>
    <t>William Ramsey   Occult elite corruption and the slow burn apocalypse</t>
  </si>
  <si>
    <t>William Ramsey : Occult elite corruption and the slow burn apocalypse</t>
  </si>
  <si>
    <t>p7FBhy6QFmY</t>
  </si>
  <si>
    <t>https://youtu.be/XJ1rODgIKZ8</t>
  </si>
  <si>
    <t>Zack Van Eyck</t>
  </si>
  <si>
    <t>Sound Beings, Cattle Mutilations, E.T. Miners, and the Old Sherman Place</t>
  </si>
  <si>
    <t>XJ1rODgIKZ8</t>
  </si>
  <si>
    <t>2020 12 05</t>
  </si>
  <si>
    <t>https://youtu.be/dLDAw-rGuOI</t>
  </si>
  <si>
    <t>CURRY STEGEN</t>
  </si>
  <si>
    <t>Kays Cross, Sasquatch, and the Uintah Basin.</t>
  </si>
  <si>
    <t>dLDAw-rGuOI</t>
  </si>
  <si>
    <t>2020 11 29</t>
  </si>
  <si>
    <t>https://youtu.be/S4MxoTLMeps</t>
  </si>
  <si>
    <t>Ron Johnson</t>
  </si>
  <si>
    <t>S4MxoTLMeps</t>
  </si>
  <si>
    <t>2020 11 26</t>
  </si>
  <si>
    <t>https://youtu.be/CSi0pYhbnC8</t>
  </si>
  <si>
    <t>Ryan Layton  Bigfoot, UFOs, and Monoliths</t>
  </si>
  <si>
    <t>Ryan Layton: Bigfoot, UFOs, and Monoliths</t>
  </si>
  <si>
    <t>CSi0pYhbnC8</t>
  </si>
  <si>
    <t>2020 11 17</t>
  </si>
  <si>
    <t>https://youtu.be/Jpb4SI5dhQY</t>
  </si>
  <si>
    <t>Jeremy McGowan</t>
  </si>
  <si>
    <t>Jeremy McGowan goes into his amazing experience as a military officer in the Jordanian desert involving a crate and a UFO.</t>
  </si>
  <si>
    <t>Jpb4SI5dhQY</t>
  </si>
  <si>
    <t>2020 11 10</t>
  </si>
  <si>
    <t>https://youtu.be/c_cjhlR7_MI</t>
  </si>
  <si>
    <t>Darcy Weir   Sasquatch Among Wildmen</t>
  </si>
  <si>
    <t>https://www.amazon.com/Sasquatch-Among-Wildmen-Darcy-Weir/dp/B08H5BPQG4/ and Many people have long held comfort in their confidence that mankind isn’t the only highly intelligent species in the world, and have embarked on countless journeys to find evidence to prove their belief. For centuries, cultures have collected proof of their experiences with the hominids, which are often referred to as Bigfoot in North American folklore, but much to their dismay, there are still a multitude of non-believers. That journey to share their documentation will be highlighted in the upcoming documentary, ‘Sasquatch Among Wildmen.’
availaible on such digital platforms as iTunes, Amazon, Google Play, YouTube, Xbox, Vudu, Fandango Now, Direct TV, Dish Network, Comcast/Xfinity, Spectrum, Cox and Verizon Fios, as well as through local cable providers, on November 10. In honor of ‘Sasquatch Among Wildmen’s upcoming release. 
Darcy Weir directed the documentary, which features Dr. Jeffrey Meldrum, Derek Randles, Shane Corson, David Ellis, Darcy Weir and Lee Lustig. Uncork’d Entertainment has unveiled the following synopsis for ‘Sasquatch Among Wildmen’:
Throughout history, ape-like humanoids have appeared in myths and legends of cultures from around the world. The best known wildmen that people still say they saw roaming the wilds of North America are known as Sasquatch or Bigfoot. Viewers can also discover the history of such relic hominids from around the world as the Russian Almasty, the Chinese Yeren and the Himalayan Yeti.</t>
  </si>
  <si>
    <t>c_cjhlR7_MI</t>
  </si>
  <si>
    <t>2020 10 28</t>
  </si>
  <si>
    <t>https://youtu.be/V6ttfp573-I</t>
  </si>
  <si>
    <t>Anthony Zender   Weapons Testing, Time Travel, UFOs,  and more</t>
  </si>
  <si>
    <t>Anthony Zender : Weapons Testing, Time Travel, UFOs,  and more</t>
  </si>
  <si>
    <t>V6ttfp573-I</t>
  </si>
  <si>
    <t>2020 10 09</t>
  </si>
  <si>
    <t>https://youtu.be/6UkIUiQ9xgA</t>
  </si>
  <si>
    <t>SIMON SIDDOL   MUSIC MAGIC</t>
  </si>
  <si>
    <t>SIMON SIDDOL : MUSIC MAGIC</t>
  </si>
  <si>
    <t>6UkIUiQ9xgA</t>
  </si>
  <si>
    <t>2020 10 07</t>
  </si>
  <si>
    <t>https://youtu.be/BGNw-B2BqFw</t>
  </si>
  <si>
    <t>Terry Lovelace  Incident at Devil's Den</t>
  </si>
  <si>
    <t>Terry Lovelace: Incident at Devil's Den</t>
  </si>
  <si>
    <t>BGNw-B2BqFw</t>
  </si>
  <si>
    <t>2020 09 27</t>
  </si>
  <si>
    <t>https://youtu.be/PyIWBzD8ddE</t>
  </si>
  <si>
    <t>John Steiger  THE UFO TRILOGY</t>
  </si>
  <si>
    <t>John Steiger: THE UFO TRILOGY on the HEROparanormal podcast</t>
  </si>
  <si>
    <t>PyIWBzD8ddE</t>
  </si>
  <si>
    <t>2020 08 15</t>
  </si>
  <si>
    <t>https://youtu.be/uJ3pfw1r7hI</t>
  </si>
  <si>
    <t>Rick Williams  Uintah Basin Hotspots , stories, and experiences.</t>
  </si>
  <si>
    <t>Rick Williams: Uintah Basin Hotspots , stories, and experiences.</t>
  </si>
  <si>
    <t>uJ3pfw1r7hI</t>
  </si>
  <si>
    <t>2020 08 01</t>
  </si>
  <si>
    <t>https://youtu.be/Qc9HBol5ErI</t>
  </si>
  <si>
    <t>Jonny Enoch  HEROparanormal -UFOs, Aliens, Blue Chicken Cult, Masonry, Tricksters, and more</t>
  </si>
  <si>
    <t>Jonny Enoch: HEROparanormal -UFOs, Aliens, Blue Chicken Cult, Masonry, Tricksters, and more</t>
  </si>
  <si>
    <t>Qc9HBol5ErI</t>
  </si>
  <si>
    <t>2020 07 18</t>
  </si>
  <si>
    <t>https://youtu.be/VqqD6r7jvW0</t>
  </si>
  <si>
    <t>Michael Schratt  Dark Files</t>
  </si>
  <si>
    <t>Michael Schratt: Dark Files</t>
  </si>
  <si>
    <t>VqqD6r7jvW0</t>
  </si>
  <si>
    <t>2020 07 10</t>
  </si>
  <si>
    <t>https://youtu.be/QepKT6NVMYg</t>
  </si>
  <si>
    <t>Jeffery Sortino   Identity of God. Delving deep into ancient text. W  HEROparanormal.com</t>
  </si>
  <si>
    <t>Jeffery Sortino : Identity of God. Jeffery speaks of delving deep into ancient manuscripts to find astonishing truths. W/HEROparanormal.com</t>
  </si>
  <si>
    <t>QepKT6NVMYg</t>
  </si>
  <si>
    <t>https://youtu.be/bgwDKUo4ZmE</t>
  </si>
  <si>
    <t>Doug Wright   The Magic in the Uintah Basin</t>
  </si>
  <si>
    <t>Doug Wright : The Magic in the Uintah Basin</t>
  </si>
  <si>
    <t>bgwDKUo4ZmE</t>
  </si>
  <si>
    <t>2020 07 03</t>
  </si>
  <si>
    <t>https://youtu.be/XqKmt1UCo3M</t>
  </si>
  <si>
    <t>Kendall Whelpton   The House In Between</t>
  </si>
  <si>
    <t>Kendall Whelpton : The House In Between 
Discussing ghosts, UFOs, Aliens and a project discussed on the website as follows:
A dream home turned into a nightmare after a life-changing paranormal experience. 
The homeowner, Alice Jackson, refuses to spend another night at her house unless someone proves to her what she experienced has a natural explanation.
Directors’ Steve Gonsalves and Kendall Whelpton headed to Mississippi with their camera crew to document the real-life effects of a homeowner’s mission to get her house back from this terrifying nightmare. 
The approach was much like a detective chasing down leads and connecting the dots. With a no stone left unturned mindset, utilizing real scientific data via physicists, field experts and deep accurate research. The filmmakers were also adamant their film crew be very experienced in the field of paranormal research because of the sensitive nature of this case. The directors hand selected each film crew member not only for their respective production expertise but also for their dedication to the documentation of real paranormal research.</t>
  </si>
  <si>
    <t>XqKmt1UCo3M</t>
  </si>
  <si>
    <t>2020 07 02</t>
  </si>
  <si>
    <t>https://youtu.be/NX2oZZY0nVI</t>
  </si>
  <si>
    <t>JOSHUA CUTCHIN  Where the Footprints End - HEROparanormal %2358</t>
  </si>
  <si>
    <t>JOSHUA CUTCHIN: Where the Footprints End - HEROparanormal #58
Bigfoot, Skinwalkers, Ghosts, and Witchcraft. Nothing if off the menu on this episode.
During this episode Ryan the host received a call that his science project SpaceWolfResearch.com had been hit by lightning and burned to the ground. Ryan's tone changes big time during the episode. 
Joshua Cutchin and Timothy Renner's new book : Where the Footprints End- is going to change the game of Cryptozoology forever.</t>
  </si>
  <si>
    <t>NX2oZZY0nVI</t>
  </si>
  <si>
    <t>2020 06 26</t>
  </si>
  <si>
    <t>https://youtu.be/2v7PeJTknwg</t>
  </si>
  <si>
    <t>James Keenan   The Shapeshifter Scare and more about Shapeshifter Territory</t>
  </si>
  <si>
    <t>James Keenan : The Shapeshifter Scare and more about Shapeshifter Territory</t>
  </si>
  <si>
    <t>2v7PeJTknwg</t>
  </si>
  <si>
    <t>2020 06 23</t>
  </si>
  <si>
    <t>https://youtu.be/E8t--WcEZhI</t>
  </si>
  <si>
    <t>Alan Ginn on HEROparanormal talking Skinwalkers and Ghosts</t>
  </si>
  <si>
    <t>E8t--WcEZhI</t>
  </si>
  <si>
    <t>2020 06 16</t>
  </si>
  <si>
    <t>https://youtu.be/rcc8mkJPxoM</t>
  </si>
  <si>
    <t>rcc8mkJPxoM</t>
  </si>
  <si>
    <t>2020 06 05</t>
  </si>
  <si>
    <t>https://youtu.be/9f81z8Mp2CM</t>
  </si>
  <si>
    <t>Scott Alan Roberts - The Secret History of the Reptilians %2357 HEROparanormal.com</t>
  </si>
  <si>
    <t>Scott Alan Roberts - The Secret History of the Reptilians #57 HEROparanormal.com</t>
  </si>
  <si>
    <t>9f81z8Mp2CM</t>
  </si>
  <si>
    <t>2020 05 20</t>
  </si>
  <si>
    <t>https://youtu.be/bHDvetSPgV4</t>
  </si>
  <si>
    <t>Cody Knotts   Moral Panic</t>
  </si>
  <si>
    <t>Cody Knotts : Moral Panic</t>
  </si>
  <si>
    <t>bHDvetSPgV4</t>
  </si>
  <si>
    <t>2020 05 05</t>
  </si>
  <si>
    <t>https://youtu.be/ieCTx9fe8DM</t>
  </si>
  <si>
    <t>James Keenan doing scientific research at Space Wolf Research (SWR)</t>
  </si>
  <si>
    <t>James Keenan doing scientific research at SpaceWolfResearch</t>
  </si>
  <si>
    <t>ieCTx9fe8DM</t>
  </si>
  <si>
    <t>2020 05 02</t>
  </si>
  <si>
    <t>https://youtu.be/OVg3tMTeIlk</t>
  </si>
  <si>
    <t>Danny Silva  UAP Cosmic Intelligence and TTSA</t>
  </si>
  <si>
    <t>UAP Cosmic Intelligence and TTSA</t>
  </si>
  <si>
    <t>OVg3tMTeIlk</t>
  </si>
  <si>
    <t>2020 04 24</t>
  </si>
  <si>
    <t>https://youtu.be/sdG09WYYV6o</t>
  </si>
  <si>
    <t>ROB GRAY  China Flu, Economy, Politics, and the secret societies that govern us.</t>
  </si>
  <si>
    <t>ROB GRAY: China Flu, Economy, Politics, and the secret societies that govern us.</t>
  </si>
  <si>
    <t>sdG09WYYV6o</t>
  </si>
  <si>
    <t>2020 04 07</t>
  </si>
  <si>
    <t>https://youtu.be/o-G3Ez7CBOo</t>
  </si>
  <si>
    <t>Skinwalker Ranch New Owner unveiled by MJ Banias</t>
  </si>
  <si>
    <t>o-G3Ez7CBOo</t>
  </si>
  <si>
    <t>2020 03 31</t>
  </si>
  <si>
    <t>https://youtu.be/7uyLcBIqDMs</t>
  </si>
  <si>
    <t>Ben Hansen  Covid 19 and Uintah Basin News</t>
  </si>
  <si>
    <t>Ben Hansen: Covid 19 and Uintah Basin News</t>
  </si>
  <si>
    <t>7uyLcBIqDMs</t>
  </si>
  <si>
    <t>2020 03 21</t>
  </si>
  <si>
    <t>https://youtu.be/0eQR_25Kgdc</t>
  </si>
  <si>
    <t>HERO paranormal podcast  Jason Colavito -THE MOUND BUILDER MYTH, hosted by   Ryan Burns</t>
  </si>
  <si>
    <t>HERO paranormal podcast: Jason Colavito -THE MOUND BUILDER MYTH, hosted by : Ryan Burns</t>
  </si>
  <si>
    <t>0eQR_25Kgdc</t>
  </si>
  <si>
    <t>2020 03 18</t>
  </si>
  <si>
    <t>https://youtu.be/K8HzWvfO7pI</t>
  </si>
  <si>
    <t>STEVE BARONE, barely making it back to the USA before Quarantine</t>
  </si>
  <si>
    <t>K8HzWvfO7pI</t>
  </si>
  <si>
    <t>2020 03 12</t>
  </si>
  <si>
    <t>https://youtu.be/5Nob6-eIwUg</t>
  </si>
  <si>
    <t>Corona Virus, Reptilians, and SSP with James Rink</t>
  </si>
  <si>
    <t>5Nob6-eIwUg</t>
  </si>
  <si>
    <t>2020 02 27</t>
  </si>
  <si>
    <t>https://youtu.be/P9pCMaEqkTE</t>
  </si>
  <si>
    <t>HEROparanormal.com  Juan Ayala and Ryan Burns</t>
  </si>
  <si>
    <t>Amazing New podcaster Juan Ayala, with HEROparanormal, getting super DEEP n Dirty- Juan on Juan style. Caves in Skinwalker country, dark energies, occult practices, 5G, and everything in between.</t>
  </si>
  <si>
    <t>P9pCMaEqkTE</t>
  </si>
  <si>
    <t>2020 02 21</t>
  </si>
  <si>
    <t>https://youtu.be/SewnO-EUcLA</t>
  </si>
  <si>
    <t>UFOs over VEGAS  Steve Barone, hosted by   Ryan Burns</t>
  </si>
  <si>
    <t>UFOs over VEGAS: Steve Barone, hosted by : Ryan Burns</t>
  </si>
  <si>
    <t>SewnO-EUcLA</t>
  </si>
  <si>
    <t>2020 02 18</t>
  </si>
  <si>
    <t>https://youtu.be/HIFaUTeMyuk</t>
  </si>
  <si>
    <t>VEGAS UFOs  -  HERO paranormal podcast   ON LOCATION with Steve Barone</t>
  </si>
  <si>
    <t>VEGAS UFOs  -  HERO paranormal podcast : ON LOCATION with Steve Barone</t>
  </si>
  <si>
    <t>HIFaUTeMyuk</t>
  </si>
  <si>
    <t>2020 02 15</t>
  </si>
  <si>
    <t>https://youtu.be/bHiYjOwddQ8</t>
  </si>
  <si>
    <t>Jay Matthews  UFOs in the UK, Special programs, Dogmen, and wild animal mutilations.</t>
  </si>
  <si>
    <t>This video is about Jay Matthews: UFOs in the UK, Special programs, Dogmen, and wild animal mutilation., hosted by : Ryan Burns</t>
  </si>
  <si>
    <t>bHiYjOwddQ8</t>
  </si>
  <si>
    <t>2020 02 09</t>
  </si>
  <si>
    <t>https://youtu.be/ELzbtrhkRcU</t>
  </si>
  <si>
    <t>Danny Silva   HERO paranormal podcast talking about NIDS, TTSA, &amp; Bigelow players</t>
  </si>
  <si>
    <t>Danny Silva on the HERO paranormal podcast talking about NIDS, TTSA, Bigelow players, and much more.</t>
  </si>
  <si>
    <t>ELzbtrhkRcU</t>
  </si>
  <si>
    <t>2020 01 31</t>
  </si>
  <si>
    <t>https://youtu.be/0tN5CrcjM_4</t>
  </si>
  <si>
    <t>HERO paranormal podcast   BIGFOOT, Shannon LeGro and Beyond the Fray, hosted by   Ryan Burns</t>
  </si>
  <si>
    <t>HERO paranormal podcast : BIGFOOT, Shannon LeGro and Beyond the Fray, hosted by : Ryan Burns</t>
  </si>
  <si>
    <t>0tN5CrcjM_4</t>
  </si>
  <si>
    <t>2020 01 23</t>
  </si>
  <si>
    <t>https://youtu.be/IvkkMqEG-x0</t>
  </si>
  <si>
    <t>HERO paranormal podcast   Gordon White, hosted by   Ryan Burns</t>
  </si>
  <si>
    <t>HERO paranormal podcast : Gordon White, hosted by : Ryan Burns</t>
  </si>
  <si>
    <t>IvkkMqEG-x0</t>
  </si>
  <si>
    <t>2020 01 09</t>
  </si>
  <si>
    <t>https://youtu.be/OFj1GV1YawE</t>
  </si>
  <si>
    <t>HERO paranormal podcast   James Keenan, hosted by   Ryan Burns</t>
  </si>
  <si>
    <t>This video is about HERO paranormal podcast # 40 : James Keenan, hosted by : Ryan Burns</t>
  </si>
  <si>
    <t>OFj1GV1YawE</t>
  </si>
  <si>
    <t>2019 12 29</t>
  </si>
  <si>
    <t>https://youtu.be/6-6xOnZuTmQ</t>
  </si>
  <si>
    <t>HERO paranormal podcast    Dave Rosenfeld AREA 52, hosted by   Ryan Burns</t>
  </si>
  <si>
    <t>This video is about Dave Rosenfeld AREA 52, hosted by : Ryan Burns</t>
  </si>
  <si>
    <t>6-6xOnZuTmQ</t>
  </si>
  <si>
    <t>2019 12 20</t>
  </si>
  <si>
    <t>https://youtu.be/pYTPOTZzXXI</t>
  </si>
  <si>
    <t>HERO paranormal podcast    Calvin Parker, hosted by   Ryan Burns</t>
  </si>
  <si>
    <t>HERO paranormal podcast  : Calvin Parker, hosted by : Ryan Burns</t>
  </si>
  <si>
    <t>pYTPOTZzXXI</t>
  </si>
  <si>
    <t>2019 12 12</t>
  </si>
  <si>
    <t>https://youtu.be/_Bvi_sRlyM4</t>
  </si>
  <si>
    <t>HERO paranormal podcast    Darcy Weir , Beyond the Spectrum, Hosted by   Ryan Burns</t>
  </si>
  <si>
    <t>HERO paranormal podcast : Darcy Weir , Beyond the Spectrum, Hosted by : Ryan Burns</t>
  </si>
  <si>
    <t>_Bvi_sRlyM4</t>
  </si>
  <si>
    <t>2019 12 05</t>
  </si>
  <si>
    <t>https://youtu.be/CMwtpBiPvKo</t>
  </si>
  <si>
    <t>HERO paranormal podcast %23 37, Pearl Harbor oddities with Wil Hoffmann hosted by   Ryan Burns</t>
  </si>
  <si>
    <t>This video is about HERO paranormal podcast # 37, Pearl Harbor oddities with Wil Hoffmann, hosted by : Ryan Burns</t>
  </si>
  <si>
    <t>CMwtpBiPvKo</t>
  </si>
  <si>
    <t>2019 11 27</t>
  </si>
  <si>
    <t>https://youtu.be/cMA1yJ8LWTM</t>
  </si>
  <si>
    <t>HERO paranormal podcast %23 35 Thiago Luiz Ticchetti, hosted by   Ryan Burns</t>
  </si>
  <si>
    <t>HERO paranormal podcast # 35 Thiago Luiz Ticchetti, hosted by : Ryan Burns</t>
  </si>
  <si>
    <t>cMA1yJ8LWTM</t>
  </si>
  <si>
    <t>2019 11 22</t>
  </si>
  <si>
    <t>https://youtu.be/g-b_89KdzhA</t>
  </si>
  <si>
    <t>HERO paranormal podcast %23 34   Cody Knotts -Kecksburg UFO incident hosted by   Ryan Burns</t>
  </si>
  <si>
    <t>HERO paranormal podcast # 34 : Cody Knotts -Kecksburg UFO incident and movie , hosted by : Ryan Burns</t>
  </si>
  <si>
    <t>g-b_89KdzhA</t>
  </si>
  <si>
    <t>2019 11 15</t>
  </si>
  <si>
    <t>https://youtu.be/kXyJNdq4Wd4</t>
  </si>
  <si>
    <t>HERO paranormal podcast %23 33   Jason Gleaves,  hosted by   Ryan Burns</t>
  </si>
  <si>
    <t>HERO paranormal podcast # 33 : Jason Gleaves,  hosted by : Ryan Burns</t>
  </si>
  <si>
    <t>kXyJNdq4Wd4</t>
  </si>
  <si>
    <t>2019 11 07</t>
  </si>
  <si>
    <t>https://youtu.be/zyLmppDIGX4</t>
  </si>
  <si>
    <t>HERO paranormal podcast %23 32   Barry Fitzgerald, hosted by   Ryan Burns</t>
  </si>
  <si>
    <t>This video is about Barry Fitzgerald hosted by : Ryan Burns</t>
  </si>
  <si>
    <t>zyLmppDIGX4</t>
  </si>
  <si>
    <t>2019 10 31</t>
  </si>
  <si>
    <t>https://youtu.be/I6IcFohz1GQ</t>
  </si>
  <si>
    <t>HERO paranormal podcast %23 31   Jeff Woolwine, hosted by   Ryan Burns</t>
  </si>
  <si>
    <t>This video is about HERO paranormal podcast # 31 : Jeff Woolwine, hosted by : Ryan Burns</t>
  </si>
  <si>
    <t>I6IcFohz1GQ</t>
  </si>
  <si>
    <t>2019 10 25</t>
  </si>
  <si>
    <t>https://youtu.be/f9jUbbch7QA</t>
  </si>
  <si>
    <t>HERO paranormal podcast %23 30   Alien Cults with Brian Bach, hosted by   Ryan Burns</t>
  </si>
  <si>
    <t>HERO paranormal podcast # 30 : Alien Cults with Brian Bach, hosted by : Ryan Burns</t>
  </si>
  <si>
    <t>f9jUbbch7QA</t>
  </si>
  <si>
    <t>2019 10 19</t>
  </si>
  <si>
    <t>https://youtu.be/QXdY5hu-Z74</t>
  </si>
  <si>
    <t>HERO paranormal podcast %23 29   Norio Hayakawa, hosted by   Ryan Burns</t>
  </si>
  <si>
    <t>This video is about HERO paranormal podcast # 29 : Norio Hayakawa, hosted by : Ryan Burns</t>
  </si>
  <si>
    <t>QXdY5hu-Z74</t>
  </si>
  <si>
    <t>2019 10 10</t>
  </si>
  <si>
    <t>https://youtu.be/gO9Draw46HU</t>
  </si>
  <si>
    <t>HEROparanomral %2327   MISSOURI HIGH STRANGENESS, with Mr. Michael Huntington , hosted by Ryan Burns</t>
  </si>
  <si>
    <t>MR. Michael Huntington drops knowledge like you would expect from someone on the forefront of Missouri High Strangeness. Whether talking about the infamous Marley Woods , geomancy, the 37th parallel, or the occult truths behind the mesmerizing mysterious Missouri landscape, Mr. Huntington is more than ample in his theories and knowledge. He is a seasoned travel writer, with articles presented all over the world wide web. Kick your feet up, pour a cup and buckle up. This HERO of the paranormal takes us on a wild ride through Missouri's most epic mysteries.</t>
  </si>
  <si>
    <t>gO9Draw46HU</t>
  </si>
  <si>
    <t>2019 10 08</t>
  </si>
  <si>
    <t>https://youtu.be/_G5v492uchM</t>
  </si>
  <si>
    <t>HERO paranormal podcast %23 26   Bigfoot with Darcy Weir, hosted by   Ryan Burns</t>
  </si>
  <si>
    <t>This video is about HERO paranormal podcast # 26 : Bigfoot with Darcy Weir, hosted by : Ryan Burns</t>
  </si>
  <si>
    <t>_G5v492uchM</t>
  </si>
  <si>
    <t>2019 10 06</t>
  </si>
  <si>
    <t>https://youtu.be/kOFTolqdKpc</t>
  </si>
  <si>
    <t>HERO paranormal podcast %23 25   Arron Crawford, hosted by   Ryan Burns</t>
  </si>
  <si>
    <t>Corrupt Cabal Bankers, UFOs, Shapeshifting, Time Travel, and Secret Projects, plus more...hosted by : Ryan Burns</t>
  </si>
  <si>
    <t>kOFTolqdKpc</t>
  </si>
  <si>
    <t>2019 10 02</t>
  </si>
  <si>
    <t>https://youtu.be/h5jflbVuC08</t>
  </si>
  <si>
    <t>HERO paranormal podcast %23 24   Stardust Ranch and John Edmonds, hosted by   Ryan Burns</t>
  </si>
  <si>
    <t>This video is about HERO paranormal podcast # 23 : Bradshaw Ranch and Tom Dongo, hosted by : Ryan Burns</t>
  </si>
  <si>
    <t>h5jflbVuC08</t>
  </si>
  <si>
    <t>2019 09 09</t>
  </si>
  <si>
    <t>https://youtu.be/MYQ01TaZBFU</t>
  </si>
  <si>
    <t>HEROparanormal Podcast  %2323   Tom Dongo</t>
  </si>
  <si>
    <t>HEROparanormal Podcast  #23 : Tom Dongo</t>
  </si>
  <si>
    <t>MYQ01TaZBFU</t>
  </si>
  <si>
    <t>2019 08 27</t>
  </si>
  <si>
    <t>https://youtu.be/kEsOsrWYk40</t>
  </si>
  <si>
    <t>HEROparanormal %2322</t>
  </si>
  <si>
    <t>HEROparanormal #22: Angela Thompson Smith. One of my favorite people. Angela Thompson Smith PhD. Dr. Smith has over 30 years experience and has written numerous books, articles and professional papers. Her RV work is supported by a group of professional freelance consultants: The Nevada Remote Viewing Group (NRVG).  Dr. Smith is a published author, has appeared on radio, TV and  podcasts around the world!</t>
  </si>
  <si>
    <t>kEsOsrWYk40</t>
  </si>
  <si>
    <t>2019 08 23</t>
  </si>
  <si>
    <t>https://youtu.be/xP0hLwFe1Yg</t>
  </si>
  <si>
    <t>HEROparanormal %2321   Dr. Nicolas Laos.</t>
  </si>
  <si>
    <t>HEROparanormal #21 : Dr. Nicolas Laos.</t>
  </si>
  <si>
    <t>xP0hLwFe1Yg</t>
  </si>
  <si>
    <t>2019 08 18</t>
  </si>
  <si>
    <t>https://youtu.be/3TpEd8PU9uo</t>
  </si>
  <si>
    <t>HEROparanormal %23 20   Adrian Espinoza</t>
  </si>
  <si>
    <t>HEROparanormal # 20 : Adrian Espinoza</t>
  </si>
  <si>
    <t>3TpEd8PU9uo</t>
  </si>
  <si>
    <t>2019 08 14</t>
  </si>
  <si>
    <t>https://youtu.be/XcLs8IrWxKs</t>
  </si>
  <si>
    <t>HEROparanormal %23 19   MJ BANIAS</t>
  </si>
  <si>
    <t>HEROparanormal # 19 : MJ BANIAS</t>
  </si>
  <si>
    <t>XcLs8IrWxKs</t>
  </si>
  <si>
    <t>2019 08 11</t>
  </si>
  <si>
    <t>https://youtu.be/Au2Q82JWc_Q</t>
  </si>
  <si>
    <t>HEROparanormal %2318  Ryan Gable</t>
  </si>
  <si>
    <t>HEROparanormal #18: Ryan Gable</t>
  </si>
  <si>
    <t>Au2Q82JWc_Q</t>
  </si>
  <si>
    <t>2019 08 09</t>
  </si>
  <si>
    <t>https://youtu.be/gHMiuNI7wHU</t>
  </si>
  <si>
    <t>HEROparanormal %2317  Antonio Paris</t>
  </si>
  <si>
    <t>HEROparanormal #17: Antonio Paris</t>
  </si>
  <si>
    <t>gHMiuNI7wHU</t>
  </si>
  <si>
    <t>2019 08 02</t>
  </si>
  <si>
    <t>https://youtu.be/Pb6SbKEXfxQ</t>
  </si>
  <si>
    <t>HEROparanormal Podcast %2316   Donnie Brooke (2)</t>
  </si>
  <si>
    <t>TTSA meta materials just Roswell remnants?</t>
  </si>
  <si>
    <t>Pb6SbKEXfxQ</t>
  </si>
  <si>
    <t>2019 07 15</t>
  </si>
  <si>
    <t>https://youtu.be/9I1Ysco8PDs</t>
  </si>
  <si>
    <t>HEROparanormal %2315 ROB GRAY</t>
  </si>
  <si>
    <t>HEROparanormal #15 ROB GRAY</t>
  </si>
  <si>
    <t>9I1Ysco8PDs</t>
  </si>
  <si>
    <t>2019 07 14</t>
  </si>
  <si>
    <t>https://youtu.be/-v-_E-cIFp0</t>
  </si>
  <si>
    <t>HEROparanormal %2314   James Rink -Super Soldier</t>
  </si>
  <si>
    <t>HEROparanormal #14 : James Rink goes into deep description about being a super soldier, the secret space program, and what the majority of the population have no idea about.</t>
  </si>
  <si>
    <t>-v-_E-cIFp0</t>
  </si>
  <si>
    <t>2019 07 10</t>
  </si>
  <si>
    <t>https://youtu.be/GRH0U713h9g</t>
  </si>
  <si>
    <t>HEROparanormal   Greg Bishop %23 13</t>
  </si>
  <si>
    <t>HEROparanormal presents Greg Bishop</t>
  </si>
  <si>
    <t>GRH0U713h9g</t>
  </si>
  <si>
    <t>2019 07 06</t>
  </si>
  <si>
    <t>https://youtu.be/xMGQ8DIHzUE</t>
  </si>
  <si>
    <t>HEROparanormal podcast %2311 Brad Olsen  Antartica, Aliens and Ice.</t>
  </si>
  <si>
    <t>Brad Olsen, well known researcher, expert, and author goes deep talking about his experiences recently going to the icy continent of Antartica in search of answers to the mysteries the place holds. Hollow Earth, Nazis, Aliens and more.</t>
  </si>
  <si>
    <t>xMGQ8DIHzUE</t>
  </si>
  <si>
    <t>2019 06 29</t>
  </si>
  <si>
    <t>https://youtu.be/gNXv04UIKDc</t>
  </si>
  <si>
    <t>HERO paranormal podcast %2310 Donnie Brooke</t>
  </si>
  <si>
    <t>Donnie Brooke: Pro Wrestler/UFO hunter.</t>
  </si>
  <si>
    <t>gNXv04UIKDc</t>
  </si>
  <si>
    <t>2019 06 27</t>
  </si>
  <si>
    <t>https://youtu.be/3eAAQcc3bws</t>
  </si>
  <si>
    <t>HEROparanormal podcast %239  Philip Mantle</t>
  </si>
  <si>
    <t>Alien Autopsy / Edgar Mitchell files</t>
  </si>
  <si>
    <t>3eAAQcc3bws</t>
  </si>
  <si>
    <t>2019 06 22</t>
  </si>
  <si>
    <t>https://youtu.be/L1DrcNnxlio</t>
  </si>
  <si>
    <t>HERO paranormal %235   Jay Parker, Illuminati exposed</t>
  </si>
  <si>
    <t>HERO paranormal #5 : Jay Parker, Illuminati exposed</t>
  </si>
  <si>
    <t>L1DrcNnxlio</t>
  </si>
  <si>
    <t>2019 06 21</t>
  </si>
  <si>
    <t>https://youtu.be/Hq8lDBsYQpA</t>
  </si>
  <si>
    <t>HEROparanormal podcast %232  Bruce Cornet</t>
  </si>
  <si>
    <t>UFOs, Portals, and more.</t>
  </si>
  <si>
    <t>Hq8lDBsYQpA</t>
  </si>
</sst>
</file>

<file path=xl/styles.xml><?xml version="1.0" encoding="utf-8"?>
<styleSheet xmlns="http://schemas.openxmlformats.org/spreadsheetml/2006/main">
  <numFmts count="4">
    <numFmt numFmtId="42" formatCode="_-&quot;£&quot;* #,##0_-;\-&quot;£&quot;* #,##0_-;_-&quot;£&quot;* &quot;-&quot;_-;_-@_-"/>
    <numFmt numFmtId="43" formatCode="_-* #,##0.00_-;\-* #,##0.00_-;_-* &quot;-&quot;??_-;_-@_-"/>
    <numFmt numFmtId="41" formatCode="_-* #,##0_-;\-* #,##0_-;_-*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0"/>
      <name val="Calibri"/>
      <charset val="0"/>
      <scheme val="minor"/>
    </font>
    <font>
      <b/>
      <sz val="11"/>
      <color rgb="FFFA7D00"/>
      <name val="Calibri"/>
      <charset val="0"/>
      <scheme val="minor"/>
    </font>
    <font>
      <sz val="11"/>
      <color theme="1"/>
      <name val="Calibri"/>
      <charset val="0"/>
      <scheme val="minor"/>
    </font>
    <font>
      <sz val="11"/>
      <color theme="1"/>
      <name val="Calibri"/>
      <charset val="134"/>
      <scheme val="minor"/>
    </font>
    <font>
      <b/>
      <sz val="11"/>
      <color theme="1"/>
      <name val="Calibri"/>
      <charset val="0"/>
      <scheme val="minor"/>
    </font>
    <font>
      <b/>
      <sz val="13"/>
      <color theme="3"/>
      <name val="Calibri"/>
      <charset val="134"/>
      <scheme val="minor"/>
    </font>
    <font>
      <sz val="11"/>
      <color rgb="FFFF0000"/>
      <name val="Calibri"/>
      <charset val="0"/>
      <scheme val="minor"/>
    </font>
    <font>
      <u/>
      <sz val="11"/>
      <color rgb="FF800080"/>
      <name val="Calibri"/>
      <charset val="0"/>
      <scheme val="minor"/>
    </font>
    <font>
      <sz val="11"/>
      <color rgb="FF9C6500"/>
      <name val="Calibri"/>
      <charset val="0"/>
      <scheme val="minor"/>
    </font>
    <font>
      <sz val="11"/>
      <color rgb="FFFA7D00"/>
      <name val="Calibri"/>
      <charset val="0"/>
      <scheme val="minor"/>
    </font>
    <font>
      <b/>
      <sz val="11"/>
      <color rgb="FFFFFFFF"/>
      <name val="Calibri"/>
      <charset val="0"/>
      <scheme val="minor"/>
    </font>
    <font>
      <b/>
      <sz val="11"/>
      <color rgb="FF3F3F3F"/>
      <name val="Calibri"/>
      <charset val="0"/>
      <scheme val="minor"/>
    </font>
    <font>
      <b/>
      <sz val="15"/>
      <color theme="3"/>
      <name val="Calibri"/>
      <charset val="134"/>
      <scheme val="minor"/>
    </font>
    <font>
      <b/>
      <sz val="18"/>
      <color theme="3"/>
      <name val="Calibri"/>
      <charset val="134"/>
      <scheme val="minor"/>
    </font>
    <font>
      <sz val="11"/>
      <color rgb="FF9C0006"/>
      <name val="Calibri"/>
      <charset val="0"/>
      <scheme val="minor"/>
    </font>
    <font>
      <sz val="11"/>
      <color rgb="FF006100"/>
      <name val="Calibri"/>
      <charset val="0"/>
      <scheme val="minor"/>
    </font>
    <font>
      <i/>
      <sz val="11"/>
      <color rgb="FF7F7F7F"/>
      <name val="Calibri"/>
      <charset val="0"/>
      <scheme val="minor"/>
    </font>
    <font>
      <b/>
      <sz val="11"/>
      <color theme="3"/>
      <name val="Calibri"/>
      <charset val="134"/>
      <scheme val="minor"/>
    </font>
    <font>
      <sz val="11"/>
      <color rgb="FF3F3F76"/>
      <name val="Calibri"/>
      <charset val="0"/>
      <scheme val="minor"/>
    </font>
  </fonts>
  <fills count="33">
    <fill>
      <patternFill patternType="none"/>
    </fill>
    <fill>
      <patternFill patternType="gray125"/>
    </fill>
    <fill>
      <patternFill patternType="solid">
        <fgColor theme="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rgb="FFA5A5A5"/>
        <bgColor indexed="64"/>
      </patternFill>
    </fill>
    <fill>
      <patternFill patternType="solid">
        <fgColor theme="6"/>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5"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6" fillId="8" borderId="0" applyNumberFormat="0" applyBorder="0" applyAlignment="0" applyProtection="0">
      <alignment vertical="center"/>
    </xf>
    <xf numFmtId="43"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 fillId="4" borderId="0" applyNumberFormat="0" applyBorder="0" applyAlignment="0" applyProtection="0">
      <alignment vertical="center"/>
    </xf>
    <xf numFmtId="0" fontId="11" fillId="0" borderId="0" applyNumberFormat="0" applyFill="0" applyBorder="0" applyAlignment="0" applyProtection="0">
      <alignment vertical="center"/>
    </xf>
    <xf numFmtId="0" fontId="14" fillId="14" borderId="7" applyNumberFormat="0" applyAlignment="0" applyProtection="0">
      <alignment vertical="center"/>
    </xf>
    <xf numFmtId="0" fontId="9" fillId="0" borderId="5" applyNumberFormat="0" applyFill="0" applyAlignment="0" applyProtection="0">
      <alignment vertical="center"/>
    </xf>
    <xf numFmtId="0" fontId="7" fillId="9" borderId="3" applyNumberFormat="0" applyFont="0" applyAlignment="0" applyProtection="0">
      <alignment vertical="center"/>
    </xf>
    <xf numFmtId="0" fontId="6" fillId="16" borderId="0" applyNumberFormat="0" applyBorder="0" applyAlignment="0" applyProtection="0">
      <alignment vertical="center"/>
    </xf>
    <xf numFmtId="0" fontId="10" fillId="0" borderId="0" applyNumberFormat="0" applyFill="0" applyBorder="0" applyAlignment="0" applyProtection="0">
      <alignment vertical="center"/>
    </xf>
    <xf numFmtId="0" fontId="6" fillId="18"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5"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22" borderId="2" applyNumberFormat="0" applyAlignment="0" applyProtection="0">
      <alignment vertical="center"/>
    </xf>
    <xf numFmtId="0" fontId="4" fillId="24" borderId="0" applyNumberFormat="0" applyBorder="0" applyAlignment="0" applyProtection="0">
      <alignment vertical="center"/>
    </xf>
    <xf numFmtId="0" fontId="19" fillId="20" borderId="0" applyNumberFormat="0" applyBorder="0" applyAlignment="0" applyProtection="0">
      <alignment vertical="center"/>
    </xf>
    <xf numFmtId="0" fontId="15" fillId="7" borderId="8" applyNumberFormat="0" applyAlignment="0" applyProtection="0">
      <alignment vertical="center"/>
    </xf>
    <xf numFmtId="0" fontId="6" fillId="26" borderId="0" applyNumberFormat="0" applyBorder="0" applyAlignment="0" applyProtection="0">
      <alignment vertical="center"/>
    </xf>
    <xf numFmtId="0" fontId="5" fillId="7" borderId="2" applyNumberFormat="0" applyAlignment="0" applyProtection="0">
      <alignment vertical="center"/>
    </xf>
    <xf numFmtId="0" fontId="13" fillId="0" borderId="6" applyNumberFormat="0" applyFill="0" applyAlignment="0" applyProtection="0">
      <alignment vertical="center"/>
    </xf>
    <xf numFmtId="0" fontId="8" fillId="0" borderId="4" applyNumberFormat="0" applyFill="0" applyAlignment="0" applyProtection="0">
      <alignment vertical="center"/>
    </xf>
    <xf numFmtId="0" fontId="18" fillId="19" borderId="0" applyNumberFormat="0" applyBorder="0" applyAlignment="0" applyProtection="0">
      <alignment vertical="center"/>
    </xf>
    <xf numFmtId="0" fontId="12" fillId="13" borderId="0" applyNumberFormat="0" applyBorder="0" applyAlignment="0" applyProtection="0">
      <alignment vertical="center"/>
    </xf>
    <xf numFmtId="0" fontId="4" fillId="6" borderId="0" applyNumberFormat="0" applyBorder="0" applyAlignment="0" applyProtection="0">
      <alignment vertical="center"/>
    </xf>
    <xf numFmtId="0" fontId="6" fillId="30" borderId="0" applyNumberFormat="0" applyBorder="0" applyAlignment="0" applyProtection="0">
      <alignment vertical="center"/>
    </xf>
    <xf numFmtId="0" fontId="4" fillId="17" borderId="0" applyNumberFormat="0" applyBorder="0" applyAlignment="0" applyProtection="0">
      <alignment vertical="center"/>
    </xf>
    <xf numFmtId="0" fontId="4" fillId="12" borderId="0" applyNumberFormat="0" applyBorder="0" applyAlignment="0" applyProtection="0">
      <alignment vertical="center"/>
    </xf>
    <xf numFmtId="0" fontId="6" fillId="21" borderId="0" applyNumberFormat="0" applyBorder="0" applyAlignment="0" applyProtection="0">
      <alignment vertical="center"/>
    </xf>
    <xf numFmtId="0" fontId="6" fillId="11" borderId="0" applyNumberFormat="0" applyBorder="0" applyAlignment="0" applyProtection="0">
      <alignment vertical="center"/>
    </xf>
    <xf numFmtId="0" fontId="4" fillId="5" borderId="0" applyNumberFormat="0" applyBorder="0" applyAlignment="0" applyProtection="0">
      <alignment vertical="center"/>
    </xf>
    <xf numFmtId="0" fontId="4" fillId="15" borderId="0" applyNumberFormat="0" applyBorder="0" applyAlignment="0" applyProtection="0">
      <alignment vertical="center"/>
    </xf>
    <xf numFmtId="0" fontId="6" fillId="25" borderId="0" applyNumberFormat="0" applyBorder="0" applyAlignment="0" applyProtection="0">
      <alignment vertical="center"/>
    </xf>
    <xf numFmtId="0" fontId="4" fillId="23" borderId="0" applyNumberFormat="0" applyBorder="0" applyAlignment="0" applyProtection="0">
      <alignment vertical="center"/>
    </xf>
    <xf numFmtId="0" fontId="6" fillId="31" borderId="0" applyNumberFormat="0" applyBorder="0" applyAlignment="0" applyProtection="0">
      <alignment vertical="center"/>
    </xf>
    <xf numFmtId="0" fontId="6" fillId="10" borderId="0" applyNumberFormat="0" applyBorder="0" applyAlignment="0" applyProtection="0">
      <alignment vertical="center"/>
    </xf>
    <xf numFmtId="0" fontId="4" fillId="29" borderId="0" applyNumberFormat="0" applyBorder="0" applyAlignment="0" applyProtection="0">
      <alignment vertical="center"/>
    </xf>
    <xf numFmtId="0" fontId="6" fillId="28" borderId="0" applyNumberFormat="0" applyBorder="0" applyAlignment="0" applyProtection="0">
      <alignment vertical="center"/>
    </xf>
    <xf numFmtId="0" fontId="4" fillId="3" borderId="0" applyNumberFormat="0" applyBorder="0" applyAlignment="0" applyProtection="0">
      <alignment vertical="center"/>
    </xf>
    <xf numFmtId="0" fontId="4" fillId="2" borderId="0" applyNumberFormat="0" applyBorder="0" applyAlignment="0" applyProtection="0">
      <alignment vertical="center"/>
    </xf>
    <xf numFmtId="0" fontId="6" fillId="32" borderId="0" applyNumberFormat="0" applyBorder="0" applyAlignment="0" applyProtection="0">
      <alignment vertical="center"/>
    </xf>
    <xf numFmtId="0" fontId="4" fillId="27"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U4XdodOBjVM" TargetMode="External"/><Relationship Id="rId98" Type="http://schemas.openxmlformats.org/officeDocument/2006/relationships/hyperlink" Target="https://youtu.be/s77n1XJqyKU" TargetMode="External"/><Relationship Id="rId97" Type="http://schemas.openxmlformats.org/officeDocument/2006/relationships/hyperlink" Target="https://youtu.be/UdWtP5LpBJU" TargetMode="External"/><Relationship Id="rId96" Type="http://schemas.openxmlformats.org/officeDocument/2006/relationships/hyperlink" Target="https://youtu.be/Tvh1WzMyvXs" TargetMode="External"/><Relationship Id="rId95" Type="http://schemas.openxmlformats.org/officeDocument/2006/relationships/hyperlink" Target="https://youtu.be/5FJN4d4DK5w" TargetMode="External"/><Relationship Id="rId94" Type="http://schemas.openxmlformats.org/officeDocument/2006/relationships/hyperlink" Target="https://youtu.be/fhQzoFFpIUc" TargetMode="External"/><Relationship Id="rId93" Type="http://schemas.openxmlformats.org/officeDocument/2006/relationships/hyperlink" Target="https://youtu.be/fm0kyGIMMp8" TargetMode="External"/><Relationship Id="rId92" Type="http://schemas.openxmlformats.org/officeDocument/2006/relationships/hyperlink" Target="https://youtu.be/EoemS-1sy6M" TargetMode="External"/><Relationship Id="rId91" Type="http://schemas.openxmlformats.org/officeDocument/2006/relationships/hyperlink" Target="https://youtu.be/pm-FuRsFsuU" TargetMode="External"/><Relationship Id="rId90" Type="http://schemas.openxmlformats.org/officeDocument/2006/relationships/hyperlink" Target="https://youtu.be/nkpNUjKQeiw" TargetMode="External"/><Relationship Id="rId9" Type="http://schemas.openxmlformats.org/officeDocument/2006/relationships/hyperlink" Target="https://youtu.be/yCqfYLL9T44" TargetMode="External"/><Relationship Id="rId89" Type="http://schemas.openxmlformats.org/officeDocument/2006/relationships/hyperlink" Target="https://youtu.be/fQdV5jQaBkI" TargetMode="External"/><Relationship Id="rId88" Type="http://schemas.openxmlformats.org/officeDocument/2006/relationships/hyperlink" Target="https://youtu.be/8B1vVyR2IPw" TargetMode="External"/><Relationship Id="rId87" Type="http://schemas.openxmlformats.org/officeDocument/2006/relationships/hyperlink" Target="https://youtu.be/ffBBw-lbjtE" TargetMode="External"/><Relationship Id="rId86" Type="http://schemas.openxmlformats.org/officeDocument/2006/relationships/hyperlink" Target="https://youtu.be/NwQyGv_BO4c" TargetMode="External"/><Relationship Id="rId85" Type="http://schemas.openxmlformats.org/officeDocument/2006/relationships/hyperlink" Target="https://youtu.be/UaaK2uP9gzs" TargetMode="External"/><Relationship Id="rId84" Type="http://schemas.openxmlformats.org/officeDocument/2006/relationships/hyperlink" Target="https://youtu.be/Y0dIEPUjRU8" TargetMode="External"/><Relationship Id="rId83" Type="http://schemas.openxmlformats.org/officeDocument/2006/relationships/hyperlink" Target="https://youtu.be/rmk1_jyxcpg" TargetMode="External"/><Relationship Id="rId82" Type="http://schemas.openxmlformats.org/officeDocument/2006/relationships/hyperlink" Target="https://youtu.be/amthuFEwuwg" TargetMode="External"/><Relationship Id="rId81" Type="http://schemas.openxmlformats.org/officeDocument/2006/relationships/hyperlink" Target="https://youtu.be/2RjljwWL_7U" TargetMode="External"/><Relationship Id="rId80" Type="http://schemas.openxmlformats.org/officeDocument/2006/relationships/hyperlink" Target="https://youtu.be/ZbCjI4FYXYU" TargetMode="External"/><Relationship Id="rId8" Type="http://schemas.openxmlformats.org/officeDocument/2006/relationships/hyperlink" Target="https://youtu.be/ir1C57hToYY" TargetMode="External"/><Relationship Id="rId79" Type="http://schemas.openxmlformats.org/officeDocument/2006/relationships/hyperlink" Target="https://youtu.be/s8T1d4NFnH8" TargetMode="External"/><Relationship Id="rId78" Type="http://schemas.openxmlformats.org/officeDocument/2006/relationships/hyperlink" Target="https://youtu.be/fcSTKBC91UI" TargetMode="External"/><Relationship Id="rId77" Type="http://schemas.openxmlformats.org/officeDocument/2006/relationships/hyperlink" Target="https://youtu.be/97ufnwPzd_8" TargetMode="External"/><Relationship Id="rId76" Type="http://schemas.openxmlformats.org/officeDocument/2006/relationships/hyperlink" Target="https://youtu.be/GTCa15KqM1M" TargetMode="External"/><Relationship Id="rId75" Type="http://schemas.openxmlformats.org/officeDocument/2006/relationships/hyperlink" Target="https://youtu.be/tCo8QCIBmhM" TargetMode="External"/><Relationship Id="rId74" Type="http://schemas.openxmlformats.org/officeDocument/2006/relationships/hyperlink" Target="https://youtu.be/wOQfuc6sWVQ" TargetMode="External"/><Relationship Id="rId73" Type="http://schemas.openxmlformats.org/officeDocument/2006/relationships/hyperlink" Target="https://youtu.be/QkUu7CL9pVI" TargetMode="External"/><Relationship Id="rId72" Type="http://schemas.openxmlformats.org/officeDocument/2006/relationships/hyperlink" Target="https://youtu.be/CUpqdc_9FTw" TargetMode="External"/><Relationship Id="rId71" Type="http://schemas.openxmlformats.org/officeDocument/2006/relationships/hyperlink" Target="https://youtu.be/zqkh57cyu8k" TargetMode="External"/><Relationship Id="rId70" Type="http://schemas.openxmlformats.org/officeDocument/2006/relationships/hyperlink" Target="https://youtu.be/N-J0AeI3YiU" TargetMode="External"/><Relationship Id="rId7" Type="http://schemas.openxmlformats.org/officeDocument/2006/relationships/hyperlink" Target="https://youtu.be/hxHGD8ykhwQ" TargetMode="External"/><Relationship Id="rId69" Type="http://schemas.openxmlformats.org/officeDocument/2006/relationships/hyperlink" Target="https://youtu.be/iFKrdWt9TOo" TargetMode="External"/><Relationship Id="rId68" Type="http://schemas.openxmlformats.org/officeDocument/2006/relationships/hyperlink" Target="https://youtu.be/bV8c_DIH0Xg" TargetMode="External"/><Relationship Id="rId67" Type="http://schemas.openxmlformats.org/officeDocument/2006/relationships/hyperlink" Target="https://youtu.be/hhrBPjt3e94" TargetMode="External"/><Relationship Id="rId66" Type="http://schemas.openxmlformats.org/officeDocument/2006/relationships/hyperlink" Target="https://youtu.be/8G0_hxEdfbg" TargetMode="External"/><Relationship Id="rId65" Type="http://schemas.openxmlformats.org/officeDocument/2006/relationships/hyperlink" Target="https://youtu.be/9FKGykb0Ppc" TargetMode="External"/><Relationship Id="rId64" Type="http://schemas.openxmlformats.org/officeDocument/2006/relationships/hyperlink" Target="https://youtu.be/4P7pWOb5EsM" TargetMode="External"/><Relationship Id="rId63" Type="http://schemas.openxmlformats.org/officeDocument/2006/relationships/hyperlink" Target="https://youtu.be/pFl5djEKcos" TargetMode="External"/><Relationship Id="rId62" Type="http://schemas.openxmlformats.org/officeDocument/2006/relationships/hyperlink" Target="https://youtu.be/hRidvlRp8So" TargetMode="External"/><Relationship Id="rId61" Type="http://schemas.openxmlformats.org/officeDocument/2006/relationships/hyperlink" Target="https://youtu.be/ClWXGrXYXPE" TargetMode="External"/><Relationship Id="rId60" Type="http://schemas.openxmlformats.org/officeDocument/2006/relationships/hyperlink" Target="https://youtu.be/DOM5jeSDnWI" TargetMode="External"/><Relationship Id="rId6" Type="http://schemas.openxmlformats.org/officeDocument/2006/relationships/hyperlink" Target="https://youtu.be/ntfRPmbd4Sw" TargetMode="External"/><Relationship Id="rId59" Type="http://schemas.openxmlformats.org/officeDocument/2006/relationships/hyperlink" Target="https://youtu.be/fZ2g9MuGyEY" TargetMode="External"/><Relationship Id="rId58" Type="http://schemas.openxmlformats.org/officeDocument/2006/relationships/hyperlink" Target="https://youtu.be/oppa0r7E95Y" TargetMode="External"/><Relationship Id="rId57" Type="http://schemas.openxmlformats.org/officeDocument/2006/relationships/hyperlink" Target="https://youtu.be/G48Z5jMpgiU" TargetMode="External"/><Relationship Id="rId56" Type="http://schemas.openxmlformats.org/officeDocument/2006/relationships/hyperlink" Target="https://youtu.be/MLRlCxB96Xs" TargetMode="External"/><Relationship Id="rId55" Type="http://schemas.openxmlformats.org/officeDocument/2006/relationships/hyperlink" Target="https://youtu.be/dy5RxK9VoHk" TargetMode="External"/><Relationship Id="rId54" Type="http://schemas.openxmlformats.org/officeDocument/2006/relationships/hyperlink" Target="https://youtu.be/L5--vU0MQFA" TargetMode="External"/><Relationship Id="rId53" Type="http://schemas.openxmlformats.org/officeDocument/2006/relationships/hyperlink" Target="https://youtu.be/ZtaQX43fio8" TargetMode="External"/><Relationship Id="rId52" Type="http://schemas.openxmlformats.org/officeDocument/2006/relationships/hyperlink" Target="https://youtu.be/KuQ0LLsywb0" TargetMode="External"/><Relationship Id="rId51" Type="http://schemas.openxmlformats.org/officeDocument/2006/relationships/hyperlink" Target="https://youtu.be/Yg607MuqSHs" TargetMode="External"/><Relationship Id="rId50" Type="http://schemas.openxmlformats.org/officeDocument/2006/relationships/hyperlink" Target="https://youtu.be/9dmPeg9R6aQ" TargetMode="External"/><Relationship Id="rId5" Type="http://schemas.openxmlformats.org/officeDocument/2006/relationships/hyperlink" Target="https://youtu.be/cW4RYCmTHxw" TargetMode="External"/><Relationship Id="rId49" Type="http://schemas.openxmlformats.org/officeDocument/2006/relationships/hyperlink" Target="https://youtu.be/csWykfSa2i0" TargetMode="External"/><Relationship Id="rId48" Type="http://schemas.openxmlformats.org/officeDocument/2006/relationships/hyperlink" Target="https://youtu.be/Ac69U5KJDWo" TargetMode="External"/><Relationship Id="rId47" Type="http://schemas.openxmlformats.org/officeDocument/2006/relationships/hyperlink" Target="https://youtu.be/iTAtzAIj0YA" TargetMode="External"/><Relationship Id="rId46" Type="http://schemas.openxmlformats.org/officeDocument/2006/relationships/hyperlink" Target="https://youtu.be/DQDjgl4qwME" TargetMode="External"/><Relationship Id="rId45" Type="http://schemas.openxmlformats.org/officeDocument/2006/relationships/hyperlink" Target="https://youtu.be/IX2FjzdWr9A" TargetMode="External"/><Relationship Id="rId44" Type="http://schemas.openxmlformats.org/officeDocument/2006/relationships/hyperlink" Target="https://youtu.be/rl26wmRqWEE" TargetMode="External"/><Relationship Id="rId43" Type="http://schemas.openxmlformats.org/officeDocument/2006/relationships/hyperlink" Target="https://youtu.be/1I1ku2htso4" TargetMode="External"/><Relationship Id="rId42" Type="http://schemas.openxmlformats.org/officeDocument/2006/relationships/hyperlink" Target="https://youtu.be/3nKgvt8inGE" TargetMode="External"/><Relationship Id="rId41" Type="http://schemas.openxmlformats.org/officeDocument/2006/relationships/hyperlink" Target="https://youtu.be/bmQKRAqcqCc" TargetMode="External"/><Relationship Id="rId40" Type="http://schemas.openxmlformats.org/officeDocument/2006/relationships/hyperlink" Target="https://youtu.be/jHmxi7jT3ps" TargetMode="External"/><Relationship Id="rId4" Type="http://schemas.openxmlformats.org/officeDocument/2006/relationships/hyperlink" Target="https://youtu.be/d3ddYEB-FH8" TargetMode="External"/><Relationship Id="rId39" Type="http://schemas.openxmlformats.org/officeDocument/2006/relationships/hyperlink" Target="https://youtu.be/Af86LzMrR7M" TargetMode="External"/><Relationship Id="rId38" Type="http://schemas.openxmlformats.org/officeDocument/2006/relationships/hyperlink" Target="https://youtu.be/fl108uGSpGo" TargetMode="External"/><Relationship Id="rId37" Type="http://schemas.openxmlformats.org/officeDocument/2006/relationships/hyperlink" Target="https://youtu.be/3Ayoj75wLw4" TargetMode="External"/><Relationship Id="rId36" Type="http://schemas.openxmlformats.org/officeDocument/2006/relationships/hyperlink" Target="https://youtu.be/EFgd_HvPjpI" TargetMode="External"/><Relationship Id="rId35" Type="http://schemas.openxmlformats.org/officeDocument/2006/relationships/hyperlink" Target="https://youtu.be/OrmJxaJA4As" TargetMode="External"/><Relationship Id="rId34" Type="http://schemas.openxmlformats.org/officeDocument/2006/relationships/hyperlink" Target="https://youtu.be/6U5mDqy9Fdc" TargetMode="External"/><Relationship Id="rId33" Type="http://schemas.openxmlformats.org/officeDocument/2006/relationships/hyperlink" Target="https://youtu.be/8-Y8ZTOsLtY" TargetMode="External"/><Relationship Id="rId32" Type="http://schemas.openxmlformats.org/officeDocument/2006/relationships/hyperlink" Target="https://youtu.be/PcuMLa0Q1Z4" TargetMode="External"/><Relationship Id="rId31" Type="http://schemas.openxmlformats.org/officeDocument/2006/relationships/hyperlink" Target="https://youtu.be/p6eMKVUe63M" TargetMode="External"/><Relationship Id="rId30" Type="http://schemas.openxmlformats.org/officeDocument/2006/relationships/hyperlink" Target="https://youtu.be/SrL5YoZv3KI" TargetMode="External"/><Relationship Id="rId3" Type="http://schemas.openxmlformats.org/officeDocument/2006/relationships/hyperlink" Target="https://youtu.be/Dzw10QofG4o" TargetMode="External"/><Relationship Id="rId29" Type="http://schemas.openxmlformats.org/officeDocument/2006/relationships/hyperlink" Target="https://youtu.be/b9LfIaYMFFM" TargetMode="External"/><Relationship Id="rId28" Type="http://schemas.openxmlformats.org/officeDocument/2006/relationships/hyperlink" Target="https://youtu.be/hc-ULhU8MR0" TargetMode="External"/><Relationship Id="rId27" Type="http://schemas.openxmlformats.org/officeDocument/2006/relationships/hyperlink" Target="https://youtu.be/NlFyjKrpQ8M" TargetMode="External"/><Relationship Id="rId26" Type="http://schemas.openxmlformats.org/officeDocument/2006/relationships/hyperlink" Target="https://youtu.be/10XidgQnKLE" TargetMode="External"/><Relationship Id="rId25" Type="http://schemas.openxmlformats.org/officeDocument/2006/relationships/hyperlink" Target="https://youtu.be/X50fGQ8iqZU" TargetMode="External"/><Relationship Id="rId24" Type="http://schemas.openxmlformats.org/officeDocument/2006/relationships/hyperlink" Target="https://youtu.be/lZsZ2t9e-vw" TargetMode="External"/><Relationship Id="rId23" Type="http://schemas.openxmlformats.org/officeDocument/2006/relationships/hyperlink" Target="https://youtu.be/_51qZt8VO58" TargetMode="External"/><Relationship Id="rId22" Type="http://schemas.openxmlformats.org/officeDocument/2006/relationships/hyperlink" Target="https://youtu.be/EuRcY9VoDUM" TargetMode="External"/><Relationship Id="rId21" Type="http://schemas.openxmlformats.org/officeDocument/2006/relationships/hyperlink" Target="https://youtu.be/jqfIg_PzN3k" TargetMode="External"/><Relationship Id="rId200" Type="http://schemas.openxmlformats.org/officeDocument/2006/relationships/hyperlink" Target="https://youtu.be/Hq8lDBsYQpA" TargetMode="External"/><Relationship Id="rId20" Type="http://schemas.openxmlformats.org/officeDocument/2006/relationships/hyperlink" Target="https://youtu.be/w80h-tzYd2I" TargetMode="External"/><Relationship Id="rId2" Type="http://schemas.openxmlformats.org/officeDocument/2006/relationships/hyperlink" Target="https://files.afu.se/Downloads/Transcripts/HERO%20Paranormal%20(Ryan%20Burns)/" TargetMode="External"/><Relationship Id="rId199" Type="http://schemas.openxmlformats.org/officeDocument/2006/relationships/hyperlink" Target="https://youtu.be/L1DrcNnxlio" TargetMode="External"/><Relationship Id="rId198" Type="http://schemas.openxmlformats.org/officeDocument/2006/relationships/hyperlink" Target="https://youtu.be/3eAAQcc3bws" TargetMode="External"/><Relationship Id="rId197" Type="http://schemas.openxmlformats.org/officeDocument/2006/relationships/hyperlink" Target="https://youtu.be/gNXv04UIKDc" TargetMode="External"/><Relationship Id="rId196" Type="http://schemas.openxmlformats.org/officeDocument/2006/relationships/hyperlink" Target="https://youtu.be/xMGQ8DIHzUE" TargetMode="External"/><Relationship Id="rId195" Type="http://schemas.openxmlformats.org/officeDocument/2006/relationships/hyperlink" Target="https://youtu.be/GRH0U713h9g" TargetMode="External"/><Relationship Id="rId194" Type="http://schemas.openxmlformats.org/officeDocument/2006/relationships/hyperlink" Target="https://youtu.be/-v-_E-cIFp0" TargetMode="External"/><Relationship Id="rId193" Type="http://schemas.openxmlformats.org/officeDocument/2006/relationships/hyperlink" Target="https://youtu.be/9I1Ysco8PDs" TargetMode="External"/><Relationship Id="rId192" Type="http://schemas.openxmlformats.org/officeDocument/2006/relationships/hyperlink" Target="https://youtu.be/Pb6SbKEXfxQ" TargetMode="External"/><Relationship Id="rId191" Type="http://schemas.openxmlformats.org/officeDocument/2006/relationships/hyperlink" Target="https://youtu.be/gHMiuNI7wHU" TargetMode="External"/><Relationship Id="rId190" Type="http://schemas.openxmlformats.org/officeDocument/2006/relationships/hyperlink" Target="https://youtu.be/Au2Q82JWc_Q" TargetMode="External"/><Relationship Id="rId19" Type="http://schemas.openxmlformats.org/officeDocument/2006/relationships/hyperlink" Target="https://youtu.be/o-RwShDcfV4" TargetMode="External"/><Relationship Id="rId189" Type="http://schemas.openxmlformats.org/officeDocument/2006/relationships/hyperlink" Target="https://youtu.be/XcLs8IrWxKs" TargetMode="External"/><Relationship Id="rId188" Type="http://schemas.openxmlformats.org/officeDocument/2006/relationships/hyperlink" Target="https://youtu.be/3TpEd8PU9uo" TargetMode="External"/><Relationship Id="rId187" Type="http://schemas.openxmlformats.org/officeDocument/2006/relationships/hyperlink" Target="https://youtu.be/xP0hLwFe1Yg" TargetMode="External"/><Relationship Id="rId186" Type="http://schemas.openxmlformats.org/officeDocument/2006/relationships/hyperlink" Target="https://youtu.be/kEsOsrWYk40" TargetMode="External"/><Relationship Id="rId185" Type="http://schemas.openxmlformats.org/officeDocument/2006/relationships/hyperlink" Target="https://youtu.be/MYQ01TaZBFU" TargetMode="External"/><Relationship Id="rId184" Type="http://schemas.openxmlformats.org/officeDocument/2006/relationships/hyperlink" Target="https://youtu.be/h5jflbVuC08" TargetMode="External"/><Relationship Id="rId183" Type="http://schemas.openxmlformats.org/officeDocument/2006/relationships/hyperlink" Target="https://youtu.be/kOFTolqdKpc" TargetMode="External"/><Relationship Id="rId182" Type="http://schemas.openxmlformats.org/officeDocument/2006/relationships/hyperlink" Target="https://youtu.be/_G5v492uchM" TargetMode="External"/><Relationship Id="rId181" Type="http://schemas.openxmlformats.org/officeDocument/2006/relationships/hyperlink" Target="https://youtu.be/gO9Draw46HU" TargetMode="External"/><Relationship Id="rId180" Type="http://schemas.openxmlformats.org/officeDocument/2006/relationships/hyperlink" Target="https://youtu.be/QXdY5hu-Z74" TargetMode="External"/><Relationship Id="rId18" Type="http://schemas.openxmlformats.org/officeDocument/2006/relationships/hyperlink" Target="https://youtu.be/qzA3p4u-qac" TargetMode="External"/><Relationship Id="rId179" Type="http://schemas.openxmlformats.org/officeDocument/2006/relationships/hyperlink" Target="https://youtu.be/f9jUbbch7QA" TargetMode="External"/><Relationship Id="rId178" Type="http://schemas.openxmlformats.org/officeDocument/2006/relationships/hyperlink" Target="https://youtu.be/I6IcFohz1GQ" TargetMode="External"/><Relationship Id="rId177" Type="http://schemas.openxmlformats.org/officeDocument/2006/relationships/hyperlink" Target="https://youtu.be/zyLmppDIGX4" TargetMode="External"/><Relationship Id="rId176" Type="http://schemas.openxmlformats.org/officeDocument/2006/relationships/hyperlink" Target="https://youtu.be/kXyJNdq4Wd4" TargetMode="External"/><Relationship Id="rId175" Type="http://schemas.openxmlformats.org/officeDocument/2006/relationships/hyperlink" Target="https://youtu.be/g-b_89KdzhA" TargetMode="External"/><Relationship Id="rId174" Type="http://schemas.openxmlformats.org/officeDocument/2006/relationships/hyperlink" Target="https://youtu.be/cMA1yJ8LWTM" TargetMode="External"/><Relationship Id="rId173" Type="http://schemas.openxmlformats.org/officeDocument/2006/relationships/hyperlink" Target="https://youtu.be/CMwtpBiPvKo" TargetMode="External"/><Relationship Id="rId172" Type="http://schemas.openxmlformats.org/officeDocument/2006/relationships/hyperlink" Target="https://youtu.be/_Bvi_sRlyM4" TargetMode="External"/><Relationship Id="rId171" Type="http://schemas.openxmlformats.org/officeDocument/2006/relationships/hyperlink" Target="https://youtu.be/pYTPOTZzXXI" TargetMode="External"/><Relationship Id="rId170" Type="http://schemas.openxmlformats.org/officeDocument/2006/relationships/hyperlink" Target="https://youtu.be/6-6xOnZuTmQ" TargetMode="External"/><Relationship Id="rId17" Type="http://schemas.openxmlformats.org/officeDocument/2006/relationships/hyperlink" Target="https://youtu.be/1b3afme9RvE" TargetMode="External"/><Relationship Id="rId169" Type="http://schemas.openxmlformats.org/officeDocument/2006/relationships/hyperlink" Target="https://youtu.be/OFj1GV1YawE" TargetMode="External"/><Relationship Id="rId168" Type="http://schemas.openxmlformats.org/officeDocument/2006/relationships/hyperlink" Target="https://youtu.be/IvkkMqEG-x0" TargetMode="External"/><Relationship Id="rId167" Type="http://schemas.openxmlformats.org/officeDocument/2006/relationships/hyperlink" Target="https://youtu.be/0tN5CrcjM_4" TargetMode="External"/><Relationship Id="rId166" Type="http://schemas.openxmlformats.org/officeDocument/2006/relationships/hyperlink" Target="https://youtu.be/ELzbtrhkRcU" TargetMode="External"/><Relationship Id="rId165" Type="http://schemas.openxmlformats.org/officeDocument/2006/relationships/hyperlink" Target="https://youtu.be/bHiYjOwddQ8" TargetMode="External"/><Relationship Id="rId164" Type="http://schemas.openxmlformats.org/officeDocument/2006/relationships/hyperlink" Target="https://youtu.be/HIFaUTeMyuk" TargetMode="External"/><Relationship Id="rId163" Type="http://schemas.openxmlformats.org/officeDocument/2006/relationships/hyperlink" Target="https://youtu.be/SewnO-EUcLA" TargetMode="External"/><Relationship Id="rId162" Type="http://schemas.openxmlformats.org/officeDocument/2006/relationships/hyperlink" Target="https://youtu.be/P9pCMaEqkTE" TargetMode="External"/><Relationship Id="rId161" Type="http://schemas.openxmlformats.org/officeDocument/2006/relationships/hyperlink" Target="https://youtu.be/5Nob6-eIwUg" TargetMode="External"/><Relationship Id="rId160" Type="http://schemas.openxmlformats.org/officeDocument/2006/relationships/hyperlink" Target="https://youtu.be/K8HzWvfO7pI" TargetMode="External"/><Relationship Id="rId16" Type="http://schemas.openxmlformats.org/officeDocument/2006/relationships/hyperlink" Target="https://youtu.be/hH1kBzoDzd0" TargetMode="External"/><Relationship Id="rId159" Type="http://schemas.openxmlformats.org/officeDocument/2006/relationships/hyperlink" Target="https://youtu.be/0eQR_25Kgdc" TargetMode="External"/><Relationship Id="rId158" Type="http://schemas.openxmlformats.org/officeDocument/2006/relationships/hyperlink" Target="https://youtu.be/7uyLcBIqDMs" TargetMode="External"/><Relationship Id="rId157" Type="http://schemas.openxmlformats.org/officeDocument/2006/relationships/hyperlink" Target="https://youtu.be/o-G3Ez7CBOo" TargetMode="External"/><Relationship Id="rId156" Type="http://schemas.openxmlformats.org/officeDocument/2006/relationships/hyperlink" Target="https://youtu.be/sdG09WYYV6o" TargetMode="External"/><Relationship Id="rId155" Type="http://schemas.openxmlformats.org/officeDocument/2006/relationships/hyperlink" Target="https://youtu.be/OVg3tMTeIlk" TargetMode="External"/><Relationship Id="rId154" Type="http://schemas.openxmlformats.org/officeDocument/2006/relationships/hyperlink" Target="https://youtu.be/ieCTx9fe8DM" TargetMode="External"/><Relationship Id="rId153" Type="http://schemas.openxmlformats.org/officeDocument/2006/relationships/hyperlink" Target="https://youtu.be/bHDvetSPgV4" TargetMode="External"/><Relationship Id="rId152" Type="http://schemas.openxmlformats.org/officeDocument/2006/relationships/hyperlink" Target="https://youtu.be/9f81z8Mp2CM" TargetMode="External"/><Relationship Id="rId151" Type="http://schemas.openxmlformats.org/officeDocument/2006/relationships/hyperlink" Target="https://youtu.be/rcc8mkJPxoM" TargetMode="External"/><Relationship Id="rId150" Type="http://schemas.openxmlformats.org/officeDocument/2006/relationships/hyperlink" Target="https://youtu.be/E8t--WcEZhI" TargetMode="External"/><Relationship Id="rId15" Type="http://schemas.openxmlformats.org/officeDocument/2006/relationships/hyperlink" Target="https://youtu.be/bxP8IZdE5n4" TargetMode="External"/><Relationship Id="rId149" Type="http://schemas.openxmlformats.org/officeDocument/2006/relationships/hyperlink" Target="https://youtu.be/2v7PeJTknwg" TargetMode="External"/><Relationship Id="rId148" Type="http://schemas.openxmlformats.org/officeDocument/2006/relationships/hyperlink" Target="https://youtu.be/NX2oZZY0nVI" TargetMode="External"/><Relationship Id="rId147" Type="http://schemas.openxmlformats.org/officeDocument/2006/relationships/hyperlink" Target="https://youtu.be/XqKmt1UCo3M" TargetMode="External"/><Relationship Id="rId146" Type="http://schemas.openxmlformats.org/officeDocument/2006/relationships/hyperlink" Target="https://youtu.be/bgwDKUo4ZmE" TargetMode="External"/><Relationship Id="rId145" Type="http://schemas.openxmlformats.org/officeDocument/2006/relationships/hyperlink" Target="https://youtu.be/QepKT6NVMYg" TargetMode="External"/><Relationship Id="rId144" Type="http://schemas.openxmlformats.org/officeDocument/2006/relationships/hyperlink" Target="https://youtu.be/VqqD6r7jvW0" TargetMode="External"/><Relationship Id="rId143" Type="http://schemas.openxmlformats.org/officeDocument/2006/relationships/hyperlink" Target="https://youtu.be/Qc9HBol5ErI" TargetMode="External"/><Relationship Id="rId142" Type="http://schemas.openxmlformats.org/officeDocument/2006/relationships/hyperlink" Target="https://youtu.be/uJ3pfw1r7hI" TargetMode="External"/><Relationship Id="rId141" Type="http://schemas.openxmlformats.org/officeDocument/2006/relationships/hyperlink" Target="https://youtu.be/PyIWBzD8ddE" TargetMode="External"/><Relationship Id="rId140" Type="http://schemas.openxmlformats.org/officeDocument/2006/relationships/hyperlink" Target="https://youtu.be/BGNw-B2BqFw" TargetMode="External"/><Relationship Id="rId14" Type="http://schemas.openxmlformats.org/officeDocument/2006/relationships/hyperlink" Target="https://youtu.be/ae--Kh4Trc0" TargetMode="External"/><Relationship Id="rId139" Type="http://schemas.openxmlformats.org/officeDocument/2006/relationships/hyperlink" Target="https://youtu.be/6UkIUiQ9xgA" TargetMode="External"/><Relationship Id="rId138" Type="http://schemas.openxmlformats.org/officeDocument/2006/relationships/hyperlink" Target="https://youtu.be/V6ttfp573-I" TargetMode="External"/><Relationship Id="rId137" Type="http://schemas.openxmlformats.org/officeDocument/2006/relationships/hyperlink" Target="https://www.amazon.com/Sasquatch-Among-Wildmen-Darcy-Weir/dp/B08H5BPQG4/%20and%20Many%20people%20have%20long%20held%20comfort%20in%20their%20confidence%20that%20mankind%20isn&#8217;t%20the%20only%20highly%20intelligent%20species%20in%20the%20world,%20and%20have%20embarked%20on%20countless%20journeys%20to%20find%20evidence%20to%20prove%20their%20belief.%20For%20centuries,%20cultures%20have%20collected%20proof%20of%20their%20experiences%20with%20the%20hominids,%20which%20are%20often%20referred%20to%20as%20Bigfoot%20in%20North%20American%20folklore,%20but%20much%20to%20their%20dismay,%20there%20are%20still%20a%20multitude%20of%20non-believers.%20That%20journey%20to%20share%20their%20documentation%20will%20be%20highlighted%20in%20the%20upcoming%20documentary,%20&#8216;Sasquatch%20Among%20Wildmen.&#8217;&#10;availaible%20on%20such%20digital%20platforms%20as%20iTunes,%20Amazon,%20Google%20Play,%20YouTube,%20Xbox,%20Vudu,%20Fandango%20Now,%20Direct%20TV,%20Dish%20Network,%20Comcast/Xfinity,%20Spectrum,%20Cox%20and" TargetMode="External"/><Relationship Id="rId136" Type="http://schemas.openxmlformats.org/officeDocument/2006/relationships/hyperlink" Target="https://youtu.be/c_cjhlR7_MI" TargetMode="External"/><Relationship Id="rId135" Type="http://schemas.openxmlformats.org/officeDocument/2006/relationships/hyperlink" Target="https://youtu.be/Jpb4SI5dhQY" TargetMode="External"/><Relationship Id="rId134" Type="http://schemas.openxmlformats.org/officeDocument/2006/relationships/hyperlink" Target="https://youtu.be/CSi0pYhbnC8" TargetMode="External"/><Relationship Id="rId133" Type="http://schemas.openxmlformats.org/officeDocument/2006/relationships/hyperlink" Target="https://youtu.be/S4MxoTLMeps" TargetMode="External"/><Relationship Id="rId132" Type="http://schemas.openxmlformats.org/officeDocument/2006/relationships/hyperlink" Target="https://youtu.be/dLDAw-rGuOI" TargetMode="External"/><Relationship Id="rId131" Type="http://schemas.openxmlformats.org/officeDocument/2006/relationships/hyperlink" Target="https://youtu.be/XJ1rODgIKZ8" TargetMode="External"/><Relationship Id="rId130" Type="http://schemas.openxmlformats.org/officeDocument/2006/relationships/hyperlink" Target="https://youtu.be/p7FBhy6QFmY" TargetMode="External"/><Relationship Id="rId13" Type="http://schemas.openxmlformats.org/officeDocument/2006/relationships/hyperlink" Target="https://youtu.be/n3Zyy7WAh40" TargetMode="External"/><Relationship Id="rId129" Type="http://schemas.openxmlformats.org/officeDocument/2006/relationships/hyperlink" Target="https://youtu.be/tixeWPA8Iyo" TargetMode="External"/><Relationship Id="rId128" Type="http://schemas.openxmlformats.org/officeDocument/2006/relationships/hyperlink" Target="https://youtu.be/HfcBSL9Je6I" TargetMode="External"/><Relationship Id="rId127" Type="http://schemas.openxmlformats.org/officeDocument/2006/relationships/hyperlink" Target="https://youtu.be/X8e-7ZMUwKU" TargetMode="External"/><Relationship Id="rId126" Type="http://schemas.openxmlformats.org/officeDocument/2006/relationships/hyperlink" Target="https://youtu.be/QU4x2dqgGCo" TargetMode="External"/><Relationship Id="rId125" Type="http://schemas.openxmlformats.org/officeDocument/2006/relationships/hyperlink" Target="https://youtu.be/VWLlKeOm-60" TargetMode="External"/><Relationship Id="rId124" Type="http://schemas.openxmlformats.org/officeDocument/2006/relationships/hyperlink" Target="https://youtu.be/U4SnlORcqjs" TargetMode="External"/><Relationship Id="rId123" Type="http://schemas.openxmlformats.org/officeDocument/2006/relationships/hyperlink" Target="https://youtu.be/Ldc5NVnUuQk" TargetMode="External"/><Relationship Id="rId122" Type="http://schemas.openxmlformats.org/officeDocument/2006/relationships/hyperlink" Target="https://youtu.be/1iOHIkGDcDE" TargetMode="External"/><Relationship Id="rId121" Type="http://schemas.openxmlformats.org/officeDocument/2006/relationships/hyperlink" Target="https://youtu.be/1lWWUs0ZxJg" TargetMode="External"/><Relationship Id="rId120" Type="http://schemas.openxmlformats.org/officeDocument/2006/relationships/hyperlink" Target="https://youtu.be/aV39cqHcJ-U" TargetMode="External"/><Relationship Id="rId12" Type="http://schemas.openxmlformats.org/officeDocument/2006/relationships/hyperlink" Target="https://youtu.be/aoc3ujjnfsc" TargetMode="External"/><Relationship Id="rId119" Type="http://schemas.openxmlformats.org/officeDocument/2006/relationships/hyperlink" Target="https://youtu.be/hyKNTkuQlME" TargetMode="External"/><Relationship Id="rId118" Type="http://schemas.openxmlformats.org/officeDocument/2006/relationships/hyperlink" Target="https://youtu.be/HQV2QOQlgv4" TargetMode="External"/><Relationship Id="rId117" Type="http://schemas.openxmlformats.org/officeDocument/2006/relationships/hyperlink" Target="https://youtu.be/Me0X9euXYjs" TargetMode="External"/><Relationship Id="rId116" Type="http://schemas.openxmlformats.org/officeDocument/2006/relationships/hyperlink" Target="https://youtu.be/SFEqYNd0xXM" TargetMode="External"/><Relationship Id="rId115" Type="http://schemas.openxmlformats.org/officeDocument/2006/relationships/hyperlink" Target="https://youtu.be/OtMB901wW8g" TargetMode="External"/><Relationship Id="rId114" Type="http://schemas.openxmlformats.org/officeDocument/2006/relationships/hyperlink" Target="https://youtu.be/NGbJ9r3AAxo" TargetMode="External"/><Relationship Id="rId113" Type="http://schemas.openxmlformats.org/officeDocument/2006/relationships/hyperlink" Target="https://youtu.be/sR_qPhLRgaE" TargetMode="External"/><Relationship Id="rId112" Type="http://schemas.openxmlformats.org/officeDocument/2006/relationships/hyperlink" Target="https://youtu.be/TmPoy8VUfTw" TargetMode="External"/><Relationship Id="rId111" Type="http://schemas.openxmlformats.org/officeDocument/2006/relationships/hyperlink" Target="https://youtu.be/2UctfEuNpTA" TargetMode="External"/><Relationship Id="rId110" Type="http://schemas.openxmlformats.org/officeDocument/2006/relationships/hyperlink" Target="https://youtu.be/aLmXGHEOn3Y" TargetMode="External"/><Relationship Id="rId11" Type="http://schemas.openxmlformats.org/officeDocument/2006/relationships/hyperlink" Target="https://youtu.be/Uthf0bl6JnU" TargetMode="External"/><Relationship Id="rId109" Type="http://schemas.openxmlformats.org/officeDocument/2006/relationships/hyperlink" Target="https://youtu.be/tU5G69LbgWE" TargetMode="External"/><Relationship Id="rId108" Type="http://schemas.openxmlformats.org/officeDocument/2006/relationships/hyperlink" Target="https://youtu.be/WtBITKB4GfE" TargetMode="External"/><Relationship Id="rId107" Type="http://schemas.openxmlformats.org/officeDocument/2006/relationships/hyperlink" Target="https://youtu.be/zovVHjWb58I" TargetMode="External"/><Relationship Id="rId106" Type="http://schemas.openxmlformats.org/officeDocument/2006/relationships/hyperlink" Target="https://youtu.be/1brixB1CP1s" TargetMode="External"/><Relationship Id="rId105" Type="http://schemas.openxmlformats.org/officeDocument/2006/relationships/hyperlink" Target="https://youtu.be/QBvAQBg7fcU" TargetMode="External"/><Relationship Id="rId104" Type="http://schemas.openxmlformats.org/officeDocument/2006/relationships/hyperlink" Target="https://youtu.be/5_HOi31O84U" TargetMode="External"/><Relationship Id="rId103" Type="http://schemas.openxmlformats.org/officeDocument/2006/relationships/hyperlink" Target="https://youtu.be/NCMziaudljQ" TargetMode="External"/><Relationship Id="rId102" Type="http://schemas.openxmlformats.org/officeDocument/2006/relationships/hyperlink" Target="https://youtu.be/9vbdR1zTThw" TargetMode="External"/><Relationship Id="rId101" Type="http://schemas.openxmlformats.org/officeDocument/2006/relationships/hyperlink" Target="https://youtu.be/96Yg61P0UfE" TargetMode="External"/><Relationship Id="rId100" Type="http://schemas.openxmlformats.org/officeDocument/2006/relationships/hyperlink" Target="https://youtu.be/cS4u3WNzq6I" TargetMode="External"/><Relationship Id="rId10" Type="http://schemas.openxmlformats.org/officeDocument/2006/relationships/hyperlink" Target="https://youtu.be/xGKuW0LaaOc" TargetMode="External"/><Relationship Id="rId1" Type="http://schemas.openxmlformats.org/officeDocument/2006/relationships/hyperlink" Target="https://youtu.be/3jB6qpfHhw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9"/>
  <sheetViews>
    <sheetView tabSelected="1" workbookViewId="0">
      <selection activeCell="M2" sqref="M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50" spans="1:13">
      <c r="A2" s="1" t="s">
        <v>12</v>
      </c>
      <c r="B2" s="1" t="s">
        <v>13</v>
      </c>
      <c r="C2" s="4" t="s">
        <v>14</v>
      </c>
      <c r="D2" s="1" t="s">
        <v>15</v>
      </c>
      <c r="E2" s="1" t="s">
        <v>16</v>
      </c>
      <c r="F2" s="4" t="s">
        <v>17</v>
      </c>
      <c r="G2" s="1" t="s">
        <v>18</v>
      </c>
      <c r="H2" s="1" t="s">
        <v>19</v>
      </c>
      <c r="I2" s="1" t="s">
        <v>20</v>
      </c>
      <c r="J2" s="1" t="s">
        <v>21</v>
      </c>
      <c r="K2" s="1" t="s">
        <v>22</v>
      </c>
      <c r="L2" s="1" t="str">
        <f>HYPERLINK("https://files.afu.se/Downloads/Transcripts/HERO%20Paranormal%20(Ryan%20Burns)/2023 06 29 - HERO paranormal - Chinook has UAP fly between the rear blades over SpaceWolfResearch.com_3jB6qpfHhws - transcript (automated).pdf","Transcript Link")</f>
        <v>Transcript Link</v>
      </c>
      <c r="M2" s="2" t="str">
        <f>HYPERLINK("https://files.afu.se/Downloads/Transcripts/HERO%20Paranormal%20(Ryan%20Burns)/2023 06 29 - HERO paranormal - Chinook has UAP fly between the rear blades over SpaceWolfResearch.com_3jB6qpfHhws - transcript (automated).pdf","Transcript Link")</f>
        <v>Transcript Link</v>
      </c>
    </row>
    <row r="3" ht="150" spans="1:13">
      <c r="A3" s="1" t="s">
        <v>12</v>
      </c>
      <c r="B3" s="1" t="s">
        <v>13</v>
      </c>
      <c r="C3" s="4" t="s">
        <v>23</v>
      </c>
      <c r="D3" s="1" t="s">
        <v>24</v>
      </c>
      <c r="E3" s="1" t="s">
        <v>25</v>
      </c>
      <c r="F3" s="4" t="s">
        <v>17</v>
      </c>
      <c r="G3" s="1" t="s">
        <v>18</v>
      </c>
      <c r="H3" s="1" t="s">
        <v>19</v>
      </c>
      <c r="I3" s="1" t="s">
        <v>20</v>
      </c>
      <c r="J3" s="1" t="s">
        <v>26</v>
      </c>
      <c r="K3" s="1" t="s">
        <v>22</v>
      </c>
      <c r="L3" s="1" t="str">
        <f>HYPERLINK("https://files.afu.se/Downloads/Transcripts/HERO%20Paranormal%20(Ryan%20Burns)/2023 06 29 - HERO paranormal - UAP flies past a Chinook over SpaceWolfResearch.com_Dzw10QofG4o - transcript (automated).pdf","Transcript Link")</f>
        <v>Transcript Link</v>
      </c>
      <c r="M3" s="2" t="str">
        <f>HYPERLINK("https://files.afu.se/Downloads/Transcripts/HERO%20Paranormal%20(Ryan%20Burns)/2023 06 29 - HERO paranormal - UAP flies past a Chinook over SpaceWolfResearch.com_Dzw10QofG4o - transcript (automated).pdf","Transcript Link")</f>
        <v>Transcript Link</v>
      </c>
    </row>
    <row r="4" ht="150" spans="1:13">
      <c r="A4" s="1" t="s">
        <v>27</v>
      </c>
      <c r="B4" s="1" t="s">
        <v>13</v>
      </c>
      <c r="C4" s="4" t="s">
        <v>28</v>
      </c>
      <c r="D4" s="1" t="s">
        <v>29</v>
      </c>
      <c r="E4" s="1" t="s">
        <v>30</v>
      </c>
      <c r="F4" s="4" t="s">
        <v>17</v>
      </c>
      <c r="G4" s="1" t="s">
        <v>18</v>
      </c>
      <c r="H4" s="1" t="s">
        <v>19</v>
      </c>
      <c r="I4" s="1" t="s">
        <v>20</v>
      </c>
      <c r="J4" s="1" t="s">
        <v>31</v>
      </c>
      <c r="K4" s="1" t="s">
        <v>22</v>
      </c>
      <c r="L4" s="1" t="str">
        <f>HYPERLINK("https://files.afu.se/Downloads/Transcripts/HERO%20Paranormal%20(Ryan%20Burns)/2023 06 28 - HERO paranormal - Vegas Aliens &amp; Lab Grown Meat_d3ddYEB-FH8 - transcript (automated).pdf","Transcript Link")</f>
        <v>Transcript Link</v>
      </c>
      <c r="M4" s="2" t="str">
        <f>HYPERLINK("https://files.afu.se/Downloads/Transcripts/HERO%20Paranormal%20(Ryan%20Burns)/2023 06 28 - HERO paranormal - Vegas Aliens &amp; Lab Grown Meat_d3ddYEB-FH8 - transcript (automated).pdf","Transcript Link")</f>
        <v>Transcript Link</v>
      </c>
    </row>
    <row r="5" ht="150" spans="1:13">
      <c r="A5" s="1" t="s">
        <v>32</v>
      </c>
      <c r="B5" s="1" t="s">
        <v>13</v>
      </c>
      <c r="C5" s="4" t="s">
        <v>33</v>
      </c>
      <c r="D5" s="1" t="s">
        <v>34</v>
      </c>
      <c r="E5" s="1" t="s">
        <v>35</v>
      </c>
      <c r="F5" s="4" t="s">
        <v>17</v>
      </c>
      <c r="G5" s="1" t="s">
        <v>18</v>
      </c>
      <c r="H5" s="1" t="s">
        <v>19</v>
      </c>
      <c r="I5" s="1" t="s">
        <v>20</v>
      </c>
      <c r="J5" s="1" t="s">
        <v>36</v>
      </c>
      <c r="K5" s="1" t="s">
        <v>22</v>
      </c>
      <c r="L5" s="1" t="str">
        <f>HYPERLINK("https://files.afu.se/Downloads/Transcripts/HERO%20Paranormal%20(Ryan%20Burns)/2023 06 27 - HERO paranormal - Black Projects and UFOs with Eric Hecker_cW4RYCmTHxw - transcript (automated).pdf","Transcript Link")</f>
        <v>Transcript Link</v>
      </c>
      <c r="M5" s="2" t="str">
        <f>HYPERLINK("https://files.afu.se/Downloads/Transcripts/HERO%20Paranormal%20(Ryan%20Burns)/2023 06 27 - HERO paranormal - Black Projects and UFOs with Eric Hecker_cW4RYCmTHxw - transcript (automated).pdf","Transcript Link")</f>
        <v>Transcript Link</v>
      </c>
    </row>
    <row r="6" ht="150" spans="1:13">
      <c r="A6" s="1" t="s">
        <v>37</v>
      </c>
      <c r="B6" s="1" t="s">
        <v>13</v>
      </c>
      <c r="C6" s="4" t="s">
        <v>38</v>
      </c>
      <c r="D6" s="1" t="s">
        <v>39</v>
      </c>
      <c r="E6" s="1" t="s">
        <v>40</v>
      </c>
      <c r="F6" s="4" t="s">
        <v>17</v>
      </c>
      <c r="G6" s="1" t="s">
        <v>18</v>
      </c>
      <c r="H6" s="1" t="s">
        <v>19</v>
      </c>
      <c r="I6" s="1" t="s">
        <v>20</v>
      </c>
      <c r="J6" s="1" t="s">
        <v>41</v>
      </c>
      <c r="K6" s="1" t="s">
        <v>22</v>
      </c>
      <c r="L6" s="1" t="str">
        <f>HYPERLINK("https://files.afu.se/Downloads/Transcripts/HERO%20Paranormal%20(Ryan%20Burns)/2023 06 23 - HERO paranormal - Solstice updates from SpaceWolfResearch.com_ntfRPmbd4Sw - transcript (automated).pdf","Transcript Link")</f>
        <v>Transcript Link</v>
      </c>
      <c r="M6" s="2" t="str">
        <f>HYPERLINK("https://files.afu.se/Downloads/Transcripts/HERO%20Paranormal%20(Ryan%20Burns)/2023 06 23 - HERO paranormal - Solstice updates from SpaceWolfResearch.com_ntfRPmbd4Sw - transcript (automated).pdf","Transcript Link")</f>
        <v>Transcript Link</v>
      </c>
    </row>
    <row r="7" ht="150" spans="1:13">
      <c r="A7" s="1" t="s">
        <v>42</v>
      </c>
      <c r="B7" s="1" t="s">
        <v>13</v>
      </c>
      <c r="C7" s="4" t="s">
        <v>43</v>
      </c>
      <c r="D7" s="1" t="s">
        <v>44</v>
      </c>
      <c r="E7" s="1" t="s">
        <v>45</v>
      </c>
      <c r="F7" s="4" t="s">
        <v>17</v>
      </c>
      <c r="G7" s="1" t="s">
        <v>18</v>
      </c>
      <c r="H7" s="1" t="s">
        <v>19</v>
      </c>
      <c r="I7" s="1" t="s">
        <v>20</v>
      </c>
      <c r="J7" s="1" t="s">
        <v>46</v>
      </c>
      <c r="K7" s="1" t="s">
        <v>22</v>
      </c>
      <c r="L7" s="1" t="str">
        <f>HYPERLINK("https://files.afu.se/Downloads/Transcripts/HERO%20Paranormal%20(Ryan%20Burns)/2023 06 17 - HERO paranormal - Elevated Josh  Vegas Alien Encounter and Whistleblowers_hxHGD8ykhwQ - transcript (automated).pdf","Transcript Link")</f>
        <v>Transcript Link</v>
      </c>
      <c r="M7" s="2" t="str">
        <f>HYPERLINK("https://files.afu.se/Downloads/Transcripts/HERO%20Paranormal%20(Ryan%20Burns)/2023 06 17 - HERO paranormal - Elevated Josh  Vegas Alien Encounter and Whistleblowers_hxHGD8ykhwQ - transcript (automated).pdf","Transcript Link")</f>
        <v>Transcript Link</v>
      </c>
    </row>
    <row r="8" ht="150" spans="1:13">
      <c r="A8" s="1" t="s">
        <v>47</v>
      </c>
      <c r="B8" s="1" t="s">
        <v>13</v>
      </c>
      <c r="C8" s="4" t="s">
        <v>48</v>
      </c>
      <c r="D8" s="1" t="s">
        <v>49</v>
      </c>
      <c r="E8" s="1" t="s">
        <v>50</v>
      </c>
      <c r="F8" s="4" t="s">
        <v>17</v>
      </c>
      <c r="G8" s="1" t="s">
        <v>18</v>
      </c>
      <c r="H8" s="1" t="s">
        <v>19</v>
      </c>
      <c r="I8" s="1" t="s">
        <v>20</v>
      </c>
      <c r="J8" s="1" t="s">
        <v>51</v>
      </c>
      <c r="K8" s="1" t="s">
        <v>22</v>
      </c>
      <c r="L8" s="1" t="str">
        <f>HYPERLINK("https://files.afu.se/Downloads/Transcripts/HERO%20Paranormal%20(Ryan%20Burns)/2023 06 16 - HERO paranormal - Updates from SpaceWolfResearch.com_ir1C57hToYY - transcript (automated).pdf","Transcript Link")</f>
        <v>Transcript Link</v>
      </c>
      <c r="M8" s="2" t="str">
        <f>HYPERLINK("https://files.afu.se/Downloads/Transcripts/HERO%20Paranormal%20(Ryan%20Burns)/2023 06 16 - HERO paranormal - Updates from SpaceWolfResearch.com_ir1C57hToYY - transcript (automated).pdf","Transcript Link")</f>
        <v>Transcript Link</v>
      </c>
    </row>
    <row r="9" ht="150" spans="1:13">
      <c r="A9" s="1" t="s">
        <v>52</v>
      </c>
      <c r="B9" s="1" t="s">
        <v>13</v>
      </c>
      <c r="C9" s="4" t="s">
        <v>53</v>
      </c>
      <c r="D9" s="1" t="s">
        <v>54</v>
      </c>
      <c r="E9" s="1" t="s">
        <v>55</v>
      </c>
      <c r="F9" s="4" t="s">
        <v>17</v>
      </c>
      <c r="G9" s="1" t="s">
        <v>18</v>
      </c>
      <c r="H9" s="1" t="s">
        <v>19</v>
      </c>
      <c r="I9" s="1" t="s">
        <v>20</v>
      </c>
      <c r="J9" s="1" t="s">
        <v>56</v>
      </c>
      <c r="K9" s="1" t="s">
        <v>22</v>
      </c>
      <c r="L9" s="1" t="str">
        <f>HYPERLINK("https://files.afu.se/Downloads/Transcripts/HERO%20Paranormal%20(Ryan%20Burns)/2023 06 11 - HERO paranormal - Explanation of UAP encounters with Chinook helicopter and more_yCqfYLL9T44 - transcript (automated).pdf","Transcript Link")</f>
        <v>Transcript Link</v>
      </c>
      <c r="M9" s="2" t="str">
        <f>HYPERLINK("https://files.afu.se/Downloads/Transcripts/HERO%20Paranormal%20(Ryan%20Burns)/2023 06 11 - HERO paranormal - Explanation of UAP encounters with Chinook helicopter and more_yCqfYLL9T44 - transcript (automated).pdf","Transcript Link")</f>
        <v>Transcript Link</v>
      </c>
    </row>
    <row r="10" ht="150" spans="1:13">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HYPERLINK("https://files.afu.se/Downloads/Transcripts/HERO%20Paranormal%20(Ryan%20Burns)/2023 06 10 - HERO paranormal - ALIENS IN VEGAS   ERIK the AWAKENING MAN_xGKuW0LaaOc - transcript (automated).pdf","Transcript Link")</f>
        <v>Transcript Link</v>
      </c>
      <c r="M10" s="2" t="str">
        <f>HYPERLINK("https://files.afu.se/Downloads/Transcripts/HERO%20Paranormal%20(Ryan%20Burns)/2023 06 10 - HERO paranormal - ALIENS IN VEGAS   ERIK the AWAKENING MAN_xGKuW0LaaOc - transcript (automated).pdf","Transcript Link")</f>
        <v>Transcript Link</v>
      </c>
    </row>
    <row r="11" ht="150"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HYPERLINK("https://files.afu.se/Downloads/Transcripts/HERO%20Paranormal%20(Ryan%20Burns)/2023 06 01 - HERO paranormal - UFOs &amp; Utah Underground w  ELEVATED JOSH_Uthf0bl6JnU - transcript (automated).pdf","Transcript Link")</f>
        <v>Transcript Link</v>
      </c>
      <c r="M11" s="2" t="str">
        <f>HYPERLINK("https://files.afu.se/Downloads/Transcripts/HERO%20Paranormal%20(Ryan%20Burns)/2023 06 01 - HERO paranormal - UFOs &amp; Utah Underground w  ELEVATED JOSH_Uthf0bl6JnU - transcript (automated).pdf","Transcript Link")</f>
        <v>Transcript Link</v>
      </c>
    </row>
    <row r="12" ht="150"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HYPERLINK("https://files.afu.se/Downloads/Transcripts/HERO%20Paranormal%20(Ryan%20Burns)/2023 05 31 - HERO paranormal - UFOs Drugs &amp; The CIA_aoc3ujjnfsc - transcript (automated).pdf","Transcript Link")</f>
        <v>Transcript Link</v>
      </c>
      <c r="M12" s="2" t="str">
        <f>HYPERLINK("https://files.afu.se/Downloads/Transcripts/HERO%20Paranormal%20(Ryan%20Burns)/2023 05 31 - HERO paranormal - UFOs Drugs &amp; The CIA_aoc3ujjnfsc - transcript (automated).pdf","Transcript Link")</f>
        <v>Transcript Link</v>
      </c>
    </row>
    <row r="13" ht="150"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HYPERLINK("https://files.afu.se/Downloads/Transcripts/HERO%20Paranormal%20(Ryan%20Burns)/2023 05 24 - HERO paranormal - The Man, Tulpas, and Golems_n3Zyy7WAh40 - transcript (automated).pdf","Transcript Link")</f>
        <v>Transcript Link</v>
      </c>
      <c r="M13" s="2" t="str">
        <f>HYPERLINK("https://files.afu.se/Downloads/Transcripts/HERO%20Paranormal%20(Ryan%20Burns)/2023 05 24 - HERO paranormal - The Man, Tulpas, and Golems_n3Zyy7WAh40 - transcript (automated).pdf","Transcript Link")</f>
        <v>Transcript Link</v>
      </c>
    </row>
    <row r="14" ht="150"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HYPERLINK("https://files.afu.se/Downloads/Transcripts/HERO%20Paranormal%20(Ryan%20Burns)/2023 05 17 - HERO paranormal - Pre-cret Space Program_ae--Kh4Trc0 - transcript (automated).pdf","Transcript Link")</f>
        <v>Transcript Link</v>
      </c>
      <c r="M14" s="2" t="str">
        <f>HYPERLINK("https://files.afu.se/Downloads/Transcripts/HERO%20Paranormal%20(Ryan%20Burns)/2023 05 17 - HERO paranormal - Pre-cret Space Program_ae--Kh4Trc0 - transcript (automated).pdf","Transcript Link")</f>
        <v>Transcript Link</v>
      </c>
    </row>
    <row r="15" ht="150"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HYPERLINK("https://files.afu.se/Downloads/Transcripts/HERO%20Paranormal%20(Ryan%20Burns)/2023 05 04 - HERO paranormal - Vegas UFO Mass Sighting - Scott Tappe_bxP8IZdE5n4 - transcript (automated).pdf","Transcript Link")</f>
        <v>Transcript Link</v>
      </c>
      <c r="M15" s="2" t="str">
        <f>HYPERLINK("https://files.afu.se/Downloads/Transcripts/HERO%20Paranormal%20(Ryan%20Burns)/2023 05 04 - HERO paranormal - Vegas UFO Mass Sighting - Scott Tappe_bxP8IZdE5n4 - transcript (automated).pdf","Transcript Link")</f>
        <v>Transcript Link</v>
      </c>
    </row>
    <row r="16" ht="150"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HYPERLINK("https://files.afu.se/Downloads/Transcripts/HERO%20Paranormal%20(Ryan%20Burns)/2023 05 03 - HERO paranormal - UFOs over Graceland  w Donnie Brooke_hH1kBzoDzd0 - transcript (automated).pdf","Transcript Link")</f>
        <v>Transcript Link</v>
      </c>
      <c r="M16" s="2" t="str">
        <f>HYPERLINK("https://files.afu.se/Downloads/Transcripts/HERO%20Paranormal%20(Ryan%20Burns)/2023 05 03 - HERO paranormal - UFOs over Graceland  w Donnie Brooke_hH1kBzoDzd0 - transcript (automated).pdf","Transcript Link")</f>
        <v>Transcript Link</v>
      </c>
    </row>
    <row r="17" ht="150"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HYPERLINK("https://files.afu.se/Downloads/Transcripts/HERO%20Paranormal%20(Ryan%20Burns)/2023 04 25 - HERO paranormal - Excerpt   Cattle Mutilations, Aliens, and Black Helicopters_1b3afme9RvE - transcript (automated).pdf","Transcript Link")</f>
        <v>Transcript Link</v>
      </c>
      <c r="M17" s="2" t="str">
        <f>HYPERLINK("https://files.afu.se/Downloads/Transcripts/HERO%20Paranormal%20(Ryan%20Burns)/2023 04 25 - HERO paranormal - Excerpt   Cattle Mutilations, Aliens, and Black Helicopters_1b3afme9RvE - transcript (automated).pdf","Transcript Link")</f>
        <v>Transcript Link</v>
      </c>
    </row>
    <row r="18" ht="150"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HYPERLINK("https://files.afu.se/Downloads/Transcripts/HERO%20Paranormal%20(Ryan%20Burns)/2023 04 22 - HERO paranormal - Shiny Humanoid Gods_qzA3p4u-qac - transcript (automated).pdf","Transcript Link")</f>
        <v>Transcript Link</v>
      </c>
      <c r="M18" s="2" t="str">
        <f>HYPERLINK("https://files.afu.se/Downloads/Transcripts/HERO%20Paranormal%20(Ryan%20Burns)/2023 04 22 - HERO paranormal - Shiny Humanoid Gods_qzA3p4u-qac - transcript (automated).pdf","Transcript Link")</f>
        <v>Transcript Link</v>
      </c>
    </row>
    <row r="19" ht="150"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HYPERLINK("https://files.afu.se/Downloads/Transcripts/HERO%20Paranormal%20(Ryan%20Burns)/2023 04 18 - HERO paranormal - Occult Propulsion_o-RwShDcfV4 - transcript (automated).pdf","Transcript Link")</f>
        <v>Transcript Link</v>
      </c>
      <c r="M19" s="2" t="str">
        <f>HYPERLINK("https://files.afu.se/Downloads/Transcripts/HERO%20Paranormal%20(Ryan%20Burns)/2023 04 18 - HERO paranormal - Occult Propulsion_o-RwShDcfV4 - transcript (automated).pdf","Transcript Link")</f>
        <v>Transcript Link</v>
      </c>
    </row>
    <row r="20" ht="150"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HYPERLINK("https://files.afu.se/Downloads/Transcripts/HERO%20Paranormal%20(Ryan%20Burns)/2023 04 12 - HERO paranormal - Rainbow &amp; Mike   Wendigos, Skinwalkers, Reptilians, &amp; Sasquatch_w80h-tzYd2I - transcript (automated).pdf","Transcript Link")</f>
        <v>Transcript Link</v>
      </c>
      <c r="M20" s="2" t="str">
        <f>HYPERLINK("https://files.afu.se/Downloads/Transcripts/HERO%20Paranormal%20(Ryan%20Burns)/2023 04 12 - HERO paranormal - Rainbow &amp; Mike   Wendigos, Skinwalkers, Reptilians, &amp; Sasquatch_w80h-tzYd2I - transcript (automated).pdf","Transcript Link")</f>
        <v>Transcript Link</v>
      </c>
    </row>
    <row r="21" ht="150"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HYPERLINK("https://files.afu.se/Downloads/Transcripts/HERO%20Paranormal%20(Ryan%20Burns)/2023 04 06 - HERO paranormal - Syria   Land of Magical History, Under Fire_jqfIg_PzN3k - transcript (automated).pdf","Transcript Link")</f>
        <v>Transcript Link</v>
      </c>
      <c r="M21" s="2" t="str">
        <f>HYPERLINK("https://files.afu.se/Downloads/Transcripts/HERO%20Paranormal%20(Ryan%20Burns)/2023 04 06 - HERO paranormal - Syria   Land of Magical History, Under Fire_jqfIg_PzN3k - transcript (automated).pdf","Transcript Link")</f>
        <v>Transcript Link</v>
      </c>
    </row>
    <row r="22" ht="150"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HYPERLINK("https://files.afu.se/Downloads/Transcripts/HERO%20Paranormal%20(Ryan%20Burns)/2023 04 04 - HERO paranormal - The 33 Degrees of  Killing King Trump _EuRcY9VoDUM - transcript (automated).pdf","Transcript Link")</f>
        <v>Transcript Link</v>
      </c>
      <c r="M22" s="2" t="str">
        <f>HYPERLINK("https://files.afu.se/Downloads/Transcripts/HERO%20Paranormal%20(Ryan%20Burns)/2023 04 04 - HERO paranormal - The 33 Degrees of  Killing King Trump _EuRcY9VoDUM - transcript (automated).pdf","Transcript Link")</f>
        <v>Transcript Link</v>
      </c>
    </row>
    <row r="23" ht="180"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HYPERLINK("https://files.afu.se/Downloads/Transcripts/HERO%20Paranormal%20(Ryan%20Burns)/2023 03 27 - HERO paranormal - Philip Kinsella   Reptilians and Mysteries of Rendlesham__51qZt8VO58 - transcript (automated).pdf","Transcript Link")</f>
        <v>Transcript Link</v>
      </c>
      <c r="M23" s="2" t="str">
        <f>HYPERLINK("https://files.afu.se/Downloads/Transcripts/HERO%20Paranormal%20(Ryan%20Burns)/2023 03 27 - HERO paranormal - Philip Kinsella   Reptilians and Mysteries of Rendlesham__51qZt8VO58 - transcript (automated).pdf","Transcript Link")</f>
        <v>Transcript Link</v>
      </c>
    </row>
    <row r="24" ht="150" spans="1:13">
      <c r="A24" s="1" t="s">
        <v>122</v>
      </c>
      <c r="B24" s="1" t="s">
        <v>13</v>
      </c>
      <c r="C24" s="4" t="s">
        <v>127</v>
      </c>
      <c r="D24" s="1" t="s">
        <v>128</v>
      </c>
      <c r="E24" s="1" t="s">
        <v>129</v>
      </c>
      <c r="F24" s="4" t="s">
        <v>17</v>
      </c>
      <c r="G24" s="1" t="s">
        <v>18</v>
      </c>
      <c r="H24" s="1" t="s">
        <v>19</v>
      </c>
      <c r="I24" s="1" t="s">
        <v>20</v>
      </c>
      <c r="J24" s="1" t="s">
        <v>130</v>
      </c>
      <c r="K24" s="1" t="s">
        <v>22</v>
      </c>
      <c r="L24" s="1" t="str">
        <f>HYPERLINK("https://files.afu.se/Downloads/Transcripts/HERO%20Paranormal%20(Ryan%20Burns)/2023 03 27 - HERO paranormal - Aliens are HERE  Exposing the Invasion_lZsZ2t9e-vw - transcript (automated).pdf","Transcript Link")</f>
        <v>Transcript Link</v>
      </c>
      <c r="M24" s="2" t="str">
        <f>HYPERLINK("https://files.afu.se/Downloads/Transcripts/HERO%20Paranormal%20(Ryan%20Burns)/2023 03 27 - HERO paranormal - Aliens are HERE  Exposing the Invasion_lZsZ2t9e-vw - transcript (automated).pdf","Transcript Link")</f>
        <v>Transcript Link</v>
      </c>
    </row>
    <row r="25" ht="150" spans="1:13">
      <c r="A25" s="1" t="s">
        <v>131</v>
      </c>
      <c r="B25" s="1" t="s">
        <v>13</v>
      </c>
      <c r="C25" s="4" t="s">
        <v>132</v>
      </c>
      <c r="D25" s="1" t="s">
        <v>133</v>
      </c>
      <c r="E25" s="1" t="s">
        <v>134</v>
      </c>
      <c r="F25" s="4" t="s">
        <v>17</v>
      </c>
      <c r="G25" s="1" t="s">
        <v>18</v>
      </c>
      <c r="H25" s="1" t="s">
        <v>19</v>
      </c>
      <c r="I25" s="1" t="s">
        <v>20</v>
      </c>
      <c r="J25" s="1" t="s">
        <v>135</v>
      </c>
      <c r="K25" s="1" t="s">
        <v>22</v>
      </c>
      <c r="L25" s="1" t="str">
        <f>HYPERLINK("https://files.afu.se/Downloads/Transcripts/HERO%20Paranormal%20(Ryan%20Burns)/2023 03 17 - HERO paranormal - Dr  True Ott   Bank Failures Goldbacks &amp; the ushering in of digital currency_X50fGQ8iqZU - transcript (automated).pdf","Transcript Link")</f>
        <v>Transcript Link</v>
      </c>
      <c r="M25" s="2" t="str">
        <f>HYPERLINK("https://files.afu.se/Downloads/Transcripts/HERO%20Paranormal%20(Ryan%20Burns)/2023 03 17 - HERO paranormal - Dr  True Ott   Bank Failures Goldbacks &amp; the ushering in of digital currency_X50fGQ8iqZU - transcript (automated).pdf","Transcript Link")</f>
        <v>Transcript Link</v>
      </c>
    </row>
    <row r="26" ht="150" spans="1:13">
      <c r="A26" s="1" t="s">
        <v>136</v>
      </c>
      <c r="B26" s="1" t="s">
        <v>13</v>
      </c>
      <c r="C26" s="4" t="s">
        <v>137</v>
      </c>
      <c r="D26" s="1" t="s">
        <v>138</v>
      </c>
      <c r="E26" s="1" t="s">
        <v>139</v>
      </c>
      <c r="F26" s="4" t="s">
        <v>17</v>
      </c>
      <c r="G26" s="1" t="s">
        <v>18</v>
      </c>
      <c r="H26" s="1" t="s">
        <v>19</v>
      </c>
      <c r="I26" s="1" t="s">
        <v>20</v>
      </c>
      <c r="J26" s="1" t="s">
        <v>140</v>
      </c>
      <c r="K26" s="1" t="s">
        <v>22</v>
      </c>
      <c r="L26" s="1" t="str">
        <f>HYPERLINK("https://files.afu.se/Downloads/Transcripts/HERO%20Paranormal%20(Ryan%20Burns)/2023 03 01 - HERO paranormal - James Keenan  Giants UFOs &amp; Cannibalism_10XidgQnKLE - transcript (automated).pdf","Transcript Link")</f>
        <v>Transcript Link</v>
      </c>
      <c r="M26" s="2" t="str">
        <f>HYPERLINK("https://files.afu.se/Downloads/Transcripts/HERO%20Paranormal%20(Ryan%20Burns)/2023 03 01 - HERO paranormal - James Keenan  Giants UFOs &amp; Cannibalism_10XidgQnKLE - transcript (automated).pdf","Transcript Link")</f>
        <v>Transcript Link</v>
      </c>
    </row>
    <row r="27" ht="150" spans="1:13">
      <c r="A27" s="1" t="s">
        <v>141</v>
      </c>
      <c r="B27" s="1" t="s">
        <v>13</v>
      </c>
      <c r="C27" s="4" t="s">
        <v>142</v>
      </c>
      <c r="D27" s="1" t="s">
        <v>143</v>
      </c>
      <c r="E27" s="1" t="s">
        <v>144</v>
      </c>
      <c r="F27" s="4" t="s">
        <v>17</v>
      </c>
      <c r="G27" s="1" t="s">
        <v>18</v>
      </c>
      <c r="H27" s="1" t="s">
        <v>19</v>
      </c>
      <c r="I27" s="1" t="s">
        <v>20</v>
      </c>
      <c r="J27" s="1" t="s">
        <v>145</v>
      </c>
      <c r="K27" s="1" t="s">
        <v>22</v>
      </c>
      <c r="L27" s="1" t="str">
        <f>HYPERLINK("https://files.afu.se/Downloads/Transcripts/HERO%20Paranormal%20(Ryan%20Burns)/2023 02 16 - HERO paranormal - Ryder Lee   Secret Mind Control Programs_NlFyjKrpQ8M - transcript (automated).pdf","Transcript Link")</f>
        <v>Transcript Link</v>
      </c>
      <c r="M27" s="2" t="str">
        <f>HYPERLINK("https://files.afu.se/Downloads/Transcripts/HERO%20Paranormal%20(Ryan%20Burns)/2023 02 16 - HERO paranormal - Ryder Lee   Secret Mind Control Programs_NlFyjKrpQ8M - transcript (automated).pdf","Transcript Link")</f>
        <v>Transcript Link</v>
      </c>
    </row>
    <row r="28" ht="150" spans="1:13">
      <c r="A28" s="1" t="s">
        <v>146</v>
      </c>
      <c r="B28" s="1" t="s">
        <v>13</v>
      </c>
      <c r="C28" s="4" t="s">
        <v>147</v>
      </c>
      <c r="D28" s="1" t="s">
        <v>148</v>
      </c>
      <c r="E28" s="1" t="s">
        <v>149</v>
      </c>
      <c r="F28" s="4" t="s">
        <v>17</v>
      </c>
      <c r="G28" s="1" t="s">
        <v>18</v>
      </c>
      <c r="H28" s="1" t="s">
        <v>19</v>
      </c>
      <c r="I28" s="1" t="s">
        <v>20</v>
      </c>
      <c r="J28" s="1" t="s">
        <v>150</v>
      </c>
      <c r="K28" s="1" t="s">
        <v>22</v>
      </c>
      <c r="L28" s="1" t="str">
        <f>HYPERLINK("https://files.afu.se/Downloads/Transcripts/HERO%20Paranormal%20(Ryan%20Burns)/2023 02 14 - HERO paranormal - Danny Silva   UAPs, Tic Tacs, &amp; Satelloons_hc-ULhU8MR0 - transcript (automated).pdf","Transcript Link")</f>
        <v>Transcript Link</v>
      </c>
      <c r="M28" s="2" t="str">
        <f>HYPERLINK("https://files.afu.se/Downloads/Transcripts/HERO%20Paranormal%20(Ryan%20Burns)/2023 02 14 - HERO paranormal - Danny Silva   UAPs, Tic Tacs, &amp; Satelloons_hc-ULhU8MR0 - transcript (automated).pdf","Transcript Link")</f>
        <v>Transcript Link</v>
      </c>
    </row>
    <row r="29" ht="285" spans="1:13">
      <c r="A29" s="1" t="s">
        <v>151</v>
      </c>
      <c r="B29" s="1" t="s">
        <v>13</v>
      </c>
      <c r="C29" s="4" t="s">
        <v>152</v>
      </c>
      <c r="D29" s="1" t="s">
        <v>153</v>
      </c>
      <c r="E29" s="1" t="s">
        <v>154</v>
      </c>
      <c r="F29" s="4" t="s">
        <v>17</v>
      </c>
      <c r="G29" s="1" t="s">
        <v>18</v>
      </c>
      <c r="H29" s="1" t="s">
        <v>19</v>
      </c>
      <c r="I29" s="1" t="s">
        <v>20</v>
      </c>
      <c r="J29" s="1" t="s">
        <v>155</v>
      </c>
      <c r="K29" s="1" t="s">
        <v>22</v>
      </c>
      <c r="L29" s="1" t="str">
        <f>HYPERLINK("https://files.afu.se/Downloads/Transcripts/HERO%20Paranormal%20(Ryan%20Burns)/2023 02 09 - HERO paranormal - Mark Olly   Polychronicon_b9LfIaYMFFM - transcript (automated).pdf","Transcript Link")</f>
        <v>Transcript Link</v>
      </c>
      <c r="M29" s="2" t="str">
        <f>HYPERLINK("https://files.afu.se/Downloads/Transcripts/HERO%20Paranormal%20(Ryan%20Burns)/2023 02 09 - HERO paranormal - Mark Olly   Polychronicon_b9LfIaYMFFM - transcript (automated).pdf","Transcript Link")</f>
        <v>Transcript Link</v>
      </c>
    </row>
    <row r="30" ht="150" spans="1:13">
      <c r="A30" s="1" t="s">
        <v>156</v>
      </c>
      <c r="B30" s="1" t="s">
        <v>13</v>
      </c>
      <c r="C30" s="4" t="s">
        <v>157</v>
      </c>
      <c r="D30" s="1" t="s">
        <v>158</v>
      </c>
      <c r="E30" s="1" t="s">
        <v>159</v>
      </c>
      <c r="F30" s="4" t="s">
        <v>17</v>
      </c>
      <c r="G30" s="1" t="s">
        <v>18</v>
      </c>
      <c r="H30" s="1" t="s">
        <v>19</v>
      </c>
      <c r="I30" s="1" t="s">
        <v>20</v>
      </c>
      <c r="J30" s="1" t="s">
        <v>160</v>
      </c>
      <c r="K30" s="1" t="s">
        <v>22</v>
      </c>
      <c r="L30" s="1" t="str">
        <f>HYPERLINK("https://files.afu.se/Downloads/Transcripts/HERO%20Paranormal%20(Ryan%20Burns)/2023 02 03 - HERO paranormal - James Goodall  Lockheed Martin Special Projects_SrL5YoZv3KI - transcript (automated).pdf","Transcript Link")</f>
        <v>Transcript Link</v>
      </c>
      <c r="M30" s="2" t="str">
        <f>HYPERLINK("https://files.afu.se/Downloads/Transcripts/HERO%20Paranormal%20(Ryan%20Burns)/2023 02 03 - HERO paranormal - James Goodall  Lockheed Martin Special Projects_SrL5YoZv3KI - transcript (automated).pdf","Transcript Link")</f>
        <v>Transcript Link</v>
      </c>
    </row>
    <row r="31" ht="150" spans="1:13">
      <c r="A31" s="1" t="s">
        <v>161</v>
      </c>
      <c r="B31" s="1" t="s">
        <v>13</v>
      </c>
      <c r="C31" s="4" t="s">
        <v>162</v>
      </c>
      <c r="D31" s="1" t="s">
        <v>163</v>
      </c>
      <c r="E31" s="1" t="s">
        <v>164</v>
      </c>
      <c r="F31" s="4" t="s">
        <v>17</v>
      </c>
      <c r="G31" s="1" t="s">
        <v>18</v>
      </c>
      <c r="H31" s="1" t="s">
        <v>19</v>
      </c>
      <c r="I31" s="1" t="s">
        <v>20</v>
      </c>
      <c r="J31" s="1" t="s">
        <v>165</v>
      </c>
      <c r="K31" s="1" t="s">
        <v>22</v>
      </c>
      <c r="L31" s="1" t="str">
        <f>HYPERLINK("https://files.afu.se/Downloads/Transcripts/HERO%20Paranormal%20(Ryan%20Burns)/2023 01 21 - HERO paranormal - Swapcast w General Lee from Subconscious Realms_p6eMKVUe63M - transcript (automated).pdf","Transcript Link")</f>
        <v>Transcript Link</v>
      </c>
      <c r="M31" s="2" t="str">
        <f>HYPERLINK("https://files.afu.se/Downloads/Transcripts/HERO%20Paranormal%20(Ryan%20Burns)/2023 01 21 - HERO paranormal - Swapcast w General Lee from Subconscious Realms_p6eMKVUe63M - transcript (automated).pdf","Transcript Link")</f>
        <v>Transcript Link</v>
      </c>
    </row>
    <row r="32" ht="150" spans="1:13">
      <c r="A32" s="1" t="s">
        <v>166</v>
      </c>
      <c r="B32" s="1" t="s">
        <v>13</v>
      </c>
      <c r="C32" s="4" t="s">
        <v>167</v>
      </c>
      <c r="D32" s="1" t="s">
        <v>168</v>
      </c>
      <c r="E32" s="1" t="s">
        <v>169</v>
      </c>
      <c r="F32" s="4" t="s">
        <v>17</v>
      </c>
      <c r="G32" s="1" t="s">
        <v>18</v>
      </c>
      <c r="H32" s="1" t="s">
        <v>19</v>
      </c>
      <c r="I32" s="1" t="s">
        <v>20</v>
      </c>
      <c r="J32" s="1" t="s">
        <v>170</v>
      </c>
      <c r="K32" s="1" t="s">
        <v>22</v>
      </c>
      <c r="L32" s="1" t="str">
        <f>HYPERLINK("https://files.afu.se/Downloads/Transcripts/HERO%20Paranormal%20(Ryan%20Burns)/2023 01 18 - HERO paranormal - MLK JR   The day after_PcuMLa0Q1Z4 - transcript (automated).pdf","Transcript Link")</f>
        <v>Transcript Link</v>
      </c>
      <c r="M32" s="2" t="str">
        <f>HYPERLINK("https://files.afu.se/Downloads/Transcripts/HERO%20Paranormal%20(Ryan%20Burns)/2023 01 18 - HERO paranormal - MLK JR   The day after_PcuMLa0Q1Z4 - transcript (automated).pdf","Transcript Link")</f>
        <v>Transcript Link</v>
      </c>
    </row>
    <row r="33" ht="150" spans="1:13">
      <c r="A33" s="1" t="s">
        <v>171</v>
      </c>
      <c r="B33" s="1" t="s">
        <v>13</v>
      </c>
      <c r="C33" s="4" t="s">
        <v>172</v>
      </c>
      <c r="D33" s="1" t="s">
        <v>173</v>
      </c>
      <c r="E33" s="1" t="s">
        <v>174</v>
      </c>
      <c r="F33" s="4" t="s">
        <v>17</v>
      </c>
      <c r="G33" s="1" t="s">
        <v>18</v>
      </c>
      <c r="H33" s="1" t="s">
        <v>19</v>
      </c>
      <c r="I33" s="1" t="s">
        <v>20</v>
      </c>
      <c r="J33" s="1" t="s">
        <v>175</v>
      </c>
      <c r="K33" s="1" t="s">
        <v>22</v>
      </c>
      <c r="L33" s="1" t="str">
        <f>HYPERLINK("https://files.afu.se/Downloads/Transcripts/HERO%20Paranormal%20(Ryan%20Burns)/2023 01 12 - HERO paranormal - M Cave ULTRA  The Mystery of the M Cave &amp; Kenny Veach_8-Y8ZTOsLtY - transcript (automated).pdf","Transcript Link")</f>
        <v>Transcript Link</v>
      </c>
      <c r="M33" s="2" t="str">
        <f>HYPERLINK("https://files.afu.se/Downloads/Transcripts/HERO%20Paranormal%20(Ryan%20Burns)/2023 01 12 - HERO paranormal - M Cave ULTRA  The Mystery of the M Cave &amp; Kenny Veach_8-Y8ZTOsLtY - transcript (automated).pdf","Transcript Link")</f>
        <v>Transcript Link</v>
      </c>
    </row>
    <row r="34" ht="225" spans="1:13">
      <c r="A34" s="1" t="s">
        <v>176</v>
      </c>
      <c r="B34" s="1" t="s">
        <v>13</v>
      </c>
      <c r="C34" s="4" t="s">
        <v>177</v>
      </c>
      <c r="D34" s="1" t="s">
        <v>178</v>
      </c>
      <c r="E34" s="1" t="s">
        <v>179</v>
      </c>
      <c r="F34" s="4" t="s">
        <v>17</v>
      </c>
      <c r="G34" s="1" t="s">
        <v>18</v>
      </c>
      <c r="H34" s="1" t="s">
        <v>19</v>
      </c>
      <c r="I34" s="1" t="s">
        <v>20</v>
      </c>
      <c r="J34" s="1" t="s">
        <v>180</v>
      </c>
      <c r="K34" s="1" t="s">
        <v>22</v>
      </c>
      <c r="L34" s="1" t="str">
        <f>HYPERLINK("https://files.afu.se/Downloads/Transcripts/HERO%20Paranormal%20(Ryan%20Burns)/2023 01 03 - HERO paranormal - Marlene Seven Bremner  Hermetic Philosophy_6U5mDqy9Fdc - transcript (automated).pdf","Transcript Link")</f>
        <v>Transcript Link</v>
      </c>
      <c r="M34" s="2" t="str">
        <f>HYPERLINK("https://files.afu.se/Downloads/Transcripts/HERO%20Paranormal%20(Ryan%20Burns)/2023 01 03 - HERO paranormal - Marlene Seven Bremner  Hermetic Philosophy_6U5mDqy9Fdc - transcript (automated).pdf","Transcript Link")</f>
        <v>Transcript Link</v>
      </c>
    </row>
    <row r="35" ht="150" spans="1:13">
      <c r="A35" s="1" t="s">
        <v>181</v>
      </c>
      <c r="B35" s="1" t="s">
        <v>13</v>
      </c>
      <c r="C35" s="4" t="s">
        <v>182</v>
      </c>
      <c r="D35" s="1" t="s">
        <v>183</v>
      </c>
      <c r="E35" s="1" t="s">
        <v>184</v>
      </c>
      <c r="F35" s="4" t="s">
        <v>17</v>
      </c>
      <c r="G35" s="1" t="s">
        <v>18</v>
      </c>
      <c r="H35" s="1" t="s">
        <v>19</v>
      </c>
      <c r="I35" s="1" t="s">
        <v>20</v>
      </c>
      <c r="J35" s="1" t="s">
        <v>185</v>
      </c>
      <c r="K35" s="1" t="s">
        <v>22</v>
      </c>
      <c r="L35" s="1" t="str">
        <f>HYPERLINK("https://files.afu.se/Downloads/Transcripts/HERO%20Paranormal%20(Ryan%20Burns)/2022 12 30 - HERO paranormal - Truth about Kennedys  with Laurie Banks_OrmJxaJA4As - transcript (automated).pdf","Transcript Link")</f>
        <v>Transcript Link</v>
      </c>
      <c r="M35" s="2" t="str">
        <f>HYPERLINK("https://files.afu.se/Downloads/Transcripts/HERO%20Paranormal%20(Ryan%20Burns)/2022 12 30 - HERO paranormal - Truth about Kennedys  with Laurie Banks_OrmJxaJA4As - transcript (automated).pdf","Transcript Link")</f>
        <v>Transcript Link</v>
      </c>
    </row>
    <row r="36" ht="150" spans="1:13">
      <c r="A36" s="1" t="s">
        <v>186</v>
      </c>
      <c r="B36" s="1" t="s">
        <v>13</v>
      </c>
      <c r="C36" s="4" t="s">
        <v>187</v>
      </c>
      <c r="D36" s="1" t="s">
        <v>188</v>
      </c>
      <c r="E36" s="1" t="s">
        <v>189</v>
      </c>
      <c r="F36" s="4" t="s">
        <v>17</v>
      </c>
      <c r="G36" s="1" t="s">
        <v>18</v>
      </c>
      <c r="H36" s="1" t="s">
        <v>19</v>
      </c>
      <c r="I36" s="1" t="s">
        <v>20</v>
      </c>
      <c r="J36" s="1" t="s">
        <v>190</v>
      </c>
      <c r="K36" s="1" t="s">
        <v>22</v>
      </c>
      <c r="L36" s="1" t="str">
        <f>HYPERLINK("https://files.afu.se/Downloads/Transcripts/HERO%20Paranormal%20(Ryan%20Burns)/2022 12 25 - HERO paranormal - Esoteric Santa Claustrum, Jesus, Ormus, and Aliens_EFgd_HvPjpI - transcript (automated).pdf","Transcript Link")</f>
        <v>Transcript Link</v>
      </c>
      <c r="M36" s="2" t="str">
        <f>HYPERLINK("https://files.afu.se/Downloads/Transcripts/HERO%20Paranormal%20(Ryan%20Burns)/2022 12 25 - HERO paranormal - Esoteric Santa Claustrum, Jesus, Ormus, and Aliens_EFgd_HvPjpI - transcript (automated).pdf","Transcript Link")</f>
        <v>Transcript Link</v>
      </c>
    </row>
    <row r="37" ht="180" spans="1:13">
      <c r="A37" s="1" t="s">
        <v>191</v>
      </c>
      <c r="B37" s="1" t="s">
        <v>13</v>
      </c>
      <c r="C37" s="4" t="s">
        <v>192</v>
      </c>
      <c r="D37" s="1" t="s">
        <v>193</v>
      </c>
      <c r="E37" s="1" t="s">
        <v>194</v>
      </c>
      <c r="F37" s="4" t="s">
        <v>17</v>
      </c>
      <c r="G37" s="1" t="s">
        <v>18</v>
      </c>
      <c r="H37" s="1" t="s">
        <v>19</v>
      </c>
      <c r="I37" s="1" t="s">
        <v>20</v>
      </c>
      <c r="J37" s="1" t="s">
        <v>195</v>
      </c>
      <c r="K37" s="1" t="s">
        <v>22</v>
      </c>
      <c r="L37" s="1" t="str">
        <f>HYPERLINK("https://files.afu.se/Downloads/Transcripts/HERO%20Paranormal%20(Ryan%20Burns)/2022 12 04 - HERO paranormal - Grant Cameron   UFO Sky Pilots_3Ayoj75wLw4 - transcript (automated).pdf","Transcript Link")</f>
        <v>Transcript Link</v>
      </c>
      <c r="M37" s="2" t="str">
        <f>HYPERLINK("https://files.afu.se/Downloads/Transcripts/HERO%20Paranormal%20(Ryan%20Burns)/2022 12 04 - HERO paranormal - Grant Cameron   UFO Sky Pilots_3Ayoj75wLw4 - transcript (automated).pdf","Transcript Link")</f>
        <v>Transcript Link</v>
      </c>
    </row>
    <row r="38" ht="150" spans="1:13">
      <c r="A38" s="1" t="s">
        <v>196</v>
      </c>
      <c r="B38" s="1" t="s">
        <v>13</v>
      </c>
      <c r="C38" s="4" t="s">
        <v>197</v>
      </c>
      <c r="D38" s="1" t="s">
        <v>198</v>
      </c>
      <c r="E38" s="1" t="s">
        <v>199</v>
      </c>
      <c r="F38" s="4" t="s">
        <v>17</v>
      </c>
      <c r="G38" s="1" t="s">
        <v>18</v>
      </c>
      <c r="H38" s="1" t="s">
        <v>19</v>
      </c>
      <c r="I38" s="1" t="s">
        <v>20</v>
      </c>
      <c r="J38" s="1" t="s">
        <v>200</v>
      </c>
      <c r="K38" s="1" t="s">
        <v>22</v>
      </c>
      <c r="L38" s="1" t="str">
        <f>HYPERLINK("https://files.afu.se/Downloads/Transcripts/HERO%20Paranormal%20(Ryan%20Burns)/2022 12 02 - HERO paranormal - Brian Allan  Book of Secrets_fl108uGSpGo - transcript (automated).pdf","Transcript Link")</f>
        <v>Transcript Link</v>
      </c>
      <c r="M38" s="2" t="str">
        <f>HYPERLINK("https://files.afu.se/Downloads/Transcripts/HERO%20Paranormal%20(Ryan%20Burns)/2022 12 02 - HERO paranormal - Brian Allan  Book of Secrets_fl108uGSpGo - transcript (automated).pdf","Transcript Link")</f>
        <v>Transcript Link</v>
      </c>
    </row>
    <row r="39" ht="150" spans="1:13">
      <c r="A39" s="1" t="s">
        <v>201</v>
      </c>
      <c r="B39" s="1" t="s">
        <v>13</v>
      </c>
      <c r="C39" s="4" t="s">
        <v>202</v>
      </c>
      <c r="D39" s="1" t="s">
        <v>203</v>
      </c>
      <c r="E39" s="1" t="s">
        <v>204</v>
      </c>
      <c r="F39" s="4" t="s">
        <v>17</v>
      </c>
      <c r="G39" s="1" t="s">
        <v>18</v>
      </c>
      <c r="H39" s="1" t="s">
        <v>19</v>
      </c>
      <c r="I39" s="1" t="s">
        <v>20</v>
      </c>
      <c r="J39" s="1" t="s">
        <v>205</v>
      </c>
      <c r="K39" s="1" t="s">
        <v>22</v>
      </c>
      <c r="L39" s="1" t="str">
        <f>HYPERLINK("https://files.afu.se/Downloads/Transcripts/HERO%20Paranormal%20(Ryan%20Burns)/2022 11 23 - HERO paranormal - Otto the Dowser  UFOs. Dowsing &amp; The Oregon Trail_Af86LzMrR7M - transcript (automated).pdf","Transcript Link")</f>
        <v>Transcript Link</v>
      </c>
      <c r="M39" s="2" t="str">
        <f>HYPERLINK("https://files.afu.se/Downloads/Transcripts/HERO%20Paranormal%20(Ryan%20Burns)/2022 11 23 - HERO paranormal - Otto the Dowser  UFOs. Dowsing &amp; The Oregon Trail_Af86LzMrR7M - transcript (automated).pdf","Transcript Link")</f>
        <v>Transcript Link</v>
      </c>
    </row>
    <row r="40" ht="150" spans="1:13">
      <c r="A40" s="1" t="s">
        <v>206</v>
      </c>
      <c r="B40" s="1" t="s">
        <v>13</v>
      </c>
      <c r="C40" s="4" t="s">
        <v>207</v>
      </c>
      <c r="D40" s="1" t="s">
        <v>208</v>
      </c>
      <c r="E40" s="1" t="s">
        <v>209</v>
      </c>
      <c r="F40" s="4" t="s">
        <v>17</v>
      </c>
      <c r="G40" s="1" t="s">
        <v>18</v>
      </c>
      <c r="H40" s="1" t="s">
        <v>19</v>
      </c>
      <c r="I40" s="1" t="s">
        <v>20</v>
      </c>
      <c r="J40" s="1" t="s">
        <v>210</v>
      </c>
      <c r="K40" s="1" t="s">
        <v>22</v>
      </c>
      <c r="L40" s="1" t="str">
        <f>HYPERLINK("https://files.afu.se/Downloads/Transcripts/HERO%20Paranormal%20(Ryan%20Burns)/2022 11 19 - HERO paranormal - Dr  Robert Bowen  PBM Med Beds &amp; Stem Cell Therapy_jHmxi7jT3ps - transcript (automated).pdf","Transcript Link")</f>
        <v>Transcript Link</v>
      </c>
      <c r="M40" s="2" t="str">
        <f>HYPERLINK("https://files.afu.se/Downloads/Transcripts/HERO%20Paranormal%20(Ryan%20Burns)/2022 11 19 - HERO paranormal - Dr  Robert Bowen  PBM Med Beds &amp; Stem Cell Therapy_jHmxi7jT3ps - transcript (automated).pdf","Transcript Link")</f>
        <v>Transcript Link</v>
      </c>
    </row>
    <row r="41" ht="150" spans="1:13">
      <c r="A41" s="1" t="s">
        <v>211</v>
      </c>
      <c r="B41" s="1" t="s">
        <v>13</v>
      </c>
      <c r="C41" s="4" t="s">
        <v>212</v>
      </c>
      <c r="D41" s="1" t="s">
        <v>213</v>
      </c>
      <c r="E41" s="1" t="s">
        <v>214</v>
      </c>
      <c r="F41" s="4" t="s">
        <v>17</v>
      </c>
      <c r="G41" s="1" t="s">
        <v>18</v>
      </c>
      <c r="H41" s="1" t="s">
        <v>19</v>
      </c>
      <c r="I41" s="1" t="s">
        <v>20</v>
      </c>
      <c r="J41" s="1" t="s">
        <v>215</v>
      </c>
      <c r="K41" s="1" t="s">
        <v>22</v>
      </c>
      <c r="L41" s="1" t="str">
        <f>HYPERLINK("https://files.afu.se/Downloads/Transcripts/HERO%20Paranormal%20(Ryan%20Burns)/2022 11 15 - HERO paranormal - THE A70 UFO INCIDENT with MALCOLM ROBINSON_bmQKRAqcqCc - transcript (automated).pdf","Transcript Link")</f>
        <v>Transcript Link</v>
      </c>
      <c r="M41" s="2" t="str">
        <f>HYPERLINK("https://files.afu.se/Downloads/Transcripts/HERO%20Paranormal%20(Ryan%20Burns)/2022 11 15 - HERO paranormal - THE A70 UFO INCIDENT with MALCOLM ROBINSON_bmQKRAqcqCc - transcript (automated).pdf","Transcript Link")</f>
        <v>Transcript Link</v>
      </c>
    </row>
    <row r="42" ht="150" spans="1:13">
      <c r="A42" s="1" t="s">
        <v>216</v>
      </c>
      <c r="B42" s="1" t="s">
        <v>13</v>
      </c>
      <c r="C42" s="4" t="s">
        <v>217</v>
      </c>
      <c r="D42" s="1" t="s">
        <v>218</v>
      </c>
      <c r="E42" s="1" t="s">
        <v>219</v>
      </c>
      <c r="F42" s="4" t="s">
        <v>17</v>
      </c>
      <c r="G42" s="1" t="s">
        <v>18</v>
      </c>
      <c r="H42" s="1" t="s">
        <v>19</v>
      </c>
      <c r="I42" s="1" t="s">
        <v>20</v>
      </c>
      <c r="J42" s="1" t="s">
        <v>220</v>
      </c>
      <c r="K42" s="1" t="s">
        <v>22</v>
      </c>
      <c r="L42" s="1" t="str">
        <f>HYPERLINK("https://files.afu.se/Downloads/Transcripts/HERO%20Paranormal%20(Ryan%20Burns)/2022 11 04 - HERO paranormal - Fear &amp; Loathing Road Trip through UFO Land w  Eric Mitchell &amp; Erik The Adventurer_3nKgvt8inGE - transcript (automated).pdf","Transcript Link")</f>
        <v>Transcript Link</v>
      </c>
      <c r="M42" s="2" t="str">
        <f>HYPERLINK("https://files.afu.se/Downloads/Transcripts/HERO%20Paranormal%20(Ryan%20Burns)/2022 11 04 - HERO paranormal - Fear &amp; Loathing Road Trip through UFO Land w  Eric Mitchell &amp; Erik The Adventurer_3nKgvt8inGE - transcript (automated).pdf","Transcript Link")</f>
        <v>Transcript Link</v>
      </c>
    </row>
    <row r="43" ht="150" spans="1:13">
      <c r="A43" s="1" t="s">
        <v>221</v>
      </c>
      <c r="B43" s="1" t="s">
        <v>13</v>
      </c>
      <c r="C43" s="4" t="s">
        <v>222</v>
      </c>
      <c r="D43" s="1" t="s">
        <v>223</v>
      </c>
      <c r="E43" s="1" t="s">
        <v>224</v>
      </c>
      <c r="F43" s="4" t="s">
        <v>17</v>
      </c>
      <c r="G43" s="1" t="s">
        <v>18</v>
      </c>
      <c r="H43" s="1" t="s">
        <v>19</v>
      </c>
      <c r="I43" s="1" t="s">
        <v>20</v>
      </c>
      <c r="J43" s="1" t="s">
        <v>225</v>
      </c>
      <c r="K43" s="1" t="s">
        <v>22</v>
      </c>
      <c r="L43" s="1" t="str">
        <f>HYPERLINK("https://files.afu.se/Downloads/Transcripts/HERO%20Paranormal%20(Ryan%20Burns)/2022 11 03 - HERO paranormal - HOMUNCULUS with JUAN AYALA_1I1ku2htso4 - transcript (automated).pdf","Transcript Link")</f>
        <v>Transcript Link</v>
      </c>
      <c r="M43" s="2" t="str">
        <f>HYPERLINK("https://files.afu.se/Downloads/Transcripts/HERO%20Paranormal%20(Ryan%20Burns)/2022 11 03 - HERO paranormal - HOMUNCULUS with JUAN AYALA_1I1ku2htso4 - transcript (automated).pdf","Transcript Link")</f>
        <v>Transcript Link</v>
      </c>
    </row>
    <row r="44" ht="150" spans="1:13">
      <c r="A44" s="1" t="s">
        <v>226</v>
      </c>
      <c r="B44" s="1" t="s">
        <v>13</v>
      </c>
      <c r="C44" s="4" t="s">
        <v>227</v>
      </c>
      <c r="D44" s="1" t="s">
        <v>228</v>
      </c>
      <c r="E44" s="1" t="s">
        <v>229</v>
      </c>
      <c r="F44" s="4" t="s">
        <v>17</v>
      </c>
      <c r="G44" s="1" t="s">
        <v>18</v>
      </c>
      <c r="H44" s="1" t="s">
        <v>19</v>
      </c>
      <c r="I44" s="1" t="s">
        <v>20</v>
      </c>
      <c r="J44" s="1" t="s">
        <v>230</v>
      </c>
      <c r="K44" s="1" t="s">
        <v>22</v>
      </c>
      <c r="L44" s="1" t="str">
        <f>HYPERLINK("https://files.afu.se/Downloads/Transcripts/HERO%20Paranormal%20(Ryan%20Burns)/2022 10 22 - HERO paranormal - Cheryl Carter   Whispers Beyond the Grave &amp; Skinwalker Ranch  The Basin Files_rl26wmRqWEE - transcript (automated).pdf","Transcript Link")</f>
        <v>Transcript Link</v>
      </c>
      <c r="M44" s="2" t="str">
        <f>HYPERLINK("https://files.afu.se/Downloads/Transcripts/HERO%20Paranormal%20(Ryan%20Burns)/2022 10 22 - HERO paranormal - Cheryl Carter   Whispers Beyond the Grave &amp; Skinwalker Ranch  The Basin Files_rl26wmRqWEE - transcript (automated).pdf","Transcript Link")</f>
        <v>Transcript Link</v>
      </c>
    </row>
    <row r="45" ht="180" spans="1:13">
      <c r="A45" s="1" t="s">
        <v>231</v>
      </c>
      <c r="B45" s="1" t="s">
        <v>13</v>
      </c>
      <c r="C45" s="4" t="s">
        <v>232</v>
      </c>
      <c r="D45" s="1" t="s">
        <v>233</v>
      </c>
      <c r="E45" s="1" t="s">
        <v>234</v>
      </c>
      <c r="F45" s="4" t="s">
        <v>17</v>
      </c>
      <c r="G45" s="1" t="s">
        <v>18</v>
      </c>
      <c r="H45" s="1" t="s">
        <v>19</v>
      </c>
      <c r="I45" s="1" t="s">
        <v>20</v>
      </c>
      <c r="J45" s="1" t="s">
        <v>235</v>
      </c>
      <c r="K45" s="1" t="s">
        <v>22</v>
      </c>
      <c r="L45" s="1" t="str">
        <f>HYPERLINK("https://files.afu.se/Downloads/Transcripts/HERO%20Paranormal%20(Ryan%20Burns)/2022 10 13 - HERO paranormal - Simon Siddol   Demons in Music and The Illuminati_IX2FjzdWr9A - transcript (automated).pdf","Transcript Link")</f>
        <v>Transcript Link</v>
      </c>
      <c r="M45" s="2" t="str">
        <f>HYPERLINK("https://files.afu.se/Downloads/Transcripts/HERO%20Paranormal%20(Ryan%20Burns)/2022 10 13 - HERO paranormal - Simon Siddol   Demons in Music and The Illuminati_IX2FjzdWr9A - transcript (automated).pdf","Transcript Link")</f>
        <v>Transcript Link</v>
      </c>
    </row>
    <row r="46" ht="150" spans="1:13">
      <c r="A46" s="1" t="s">
        <v>236</v>
      </c>
      <c r="B46" s="1" t="s">
        <v>13</v>
      </c>
      <c r="C46" s="4" t="s">
        <v>237</v>
      </c>
      <c r="D46" s="1" t="s">
        <v>238</v>
      </c>
      <c r="E46" s="1" t="s">
        <v>239</v>
      </c>
      <c r="F46" s="4" t="s">
        <v>17</v>
      </c>
      <c r="G46" s="1" t="s">
        <v>18</v>
      </c>
      <c r="H46" s="1" t="s">
        <v>19</v>
      </c>
      <c r="I46" s="1" t="s">
        <v>20</v>
      </c>
      <c r="J46" s="1" t="s">
        <v>240</v>
      </c>
      <c r="K46" s="1" t="s">
        <v>22</v>
      </c>
      <c r="L46" s="1" t="str">
        <f>HYPERLINK("https://files.afu.se/Downloads/Transcripts/HERO%20Paranormal%20(Ryan%20Burns)/2022 10 11 - HERO paranormal - George Knapp &amp; Colm Kelleher   Skinwalkers at the Pentagon_DQDjgl4qwME - transcript (automated).pdf","Transcript Link")</f>
        <v>Transcript Link</v>
      </c>
      <c r="M46" s="2" t="str">
        <f>HYPERLINK("https://files.afu.se/Downloads/Transcripts/HERO%20Paranormal%20(Ryan%20Burns)/2022 10 11 - HERO paranormal - George Knapp &amp; Colm Kelleher   Skinwalkers at the Pentagon_DQDjgl4qwME - transcript (automated).pdf","Transcript Link")</f>
        <v>Transcript Link</v>
      </c>
    </row>
    <row r="47" ht="150" spans="1:13">
      <c r="A47" s="1" t="s">
        <v>241</v>
      </c>
      <c r="B47" s="1" t="s">
        <v>13</v>
      </c>
      <c r="C47" s="4" t="s">
        <v>242</v>
      </c>
      <c r="D47" s="1" t="s">
        <v>243</v>
      </c>
      <c r="E47" s="1" t="s">
        <v>244</v>
      </c>
      <c r="F47" s="4" t="s">
        <v>17</v>
      </c>
      <c r="G47" s="1" t="s">
        <v>18</v>
      </c>
      <c r="H47" s="1" t="s">
        <v>19</v>
      </c>
      <c r="I47" s="1" t="s">
        <v>20</v>
      </c>
      <c r="J47" s="1" t="s">
        <v>245</v>
      </c>
      <c r="K47" s="1" t="s">
        <v>22</v>
      </c>
      <c r="L47" s="1" t="str">
        <f>HYPERLINK("https://files.afu.se/Downloads/Transcripts/HERO%20Paranormal%20(Ryan%20Burns)/2022 10 09 - HERO paranormal - Dave Zed and HEROparanormal go deep_iTAtzAIj0YA - transcript (automated).pdf","Transcript Link")</f>
        <v>Transcript Link</v>
      </c>
      <c r="M47" s="2" t="str">
        <f>HYPERLINK("https://files.afu.se/Downloads/Transcripts/HERO%20Paranormal%20(Ryan%20Burns)/2022 10 09 - HERO paranormal - Dave Zed and HEROparanormal go deep_iTAtzAIj0YA - transcript (automated).pdf","Transcript Link")</f>
        <v>Transcript Link</v>
      </c>
    </row>
    <row r="48" ht="150" spans="1:13">
      <c r="A48" s="1" t="s">
        <v>246</v>
      </c>
      <c r="B48" s="1" t="s">
        <v>13</v>
      </c>
      <c r="C48" s="4" t="s">
        <v>247</v>
      </c>
      <c r="D48" s="1" t="s">
        <v>248</v>
      </c>
      <c r="E48" s="1" t="s">
        <v>249</v>
      </c>
      <c r="F48" s="4" t="s">
        <v>17</v>
      </c>
      <c r="G48" s="1" t="s">
        <v>18</v>
      </c>
      <c r="H48" s="1" t="s">
        <v>19</v>
      </c>
      <c r="I48" s="1" t="s">
        <v>20</v>
      </c>
      <c r="J48" s="1" t="s">
        <v>250</v>
      </c>
      <c r="K48" s="1" t="s">
        <v>22</v>
      </c>
      <c r="L48" s="1" t="str">
        <f>HYPERLINK("https://files.afu.se/Downloads/Transcripts/HERO%20Paranormal%20(Ryan%20Burns)/2022 10 08 - HERO paranormal - Trey Hudson and New Investigation techniques at THE MEADOW_Ac69U5KJDWo - transcript (automated).pdf","Transcript Link")</f>
        <v>Transcript Link</v>
      </c>
      <c r="M48" s="2" t="str">
        <f>HYPERLINK("https://files.afu.se/Downloads/Transcripts/HERO%20Paranormal%20(Ryan%20Burns)/2022 10 08 - HERO paranormal - Trey Hudson and New Investigation techniques at THE MEADOW_Ac69U5KJDWo - transcript (automated).pdf","Transcript Link")</f>
        <v>Transcript Link</v>
      </c>
    </row>
    <row r="49" ht="150" spans="1:13">
      <c r="A49" s="1" t="s">
        <v>251</v>
      </c>
      <c r="B49" s="1" t="s">
        <v>13</v>
      </c>
      <c r="C49" s="4" t="s">
        <v>252</v>
      </c>
      <c r="D49" s="1" t="s">
        <v>253</v>
      </c>
      <c r="E49" s="1" t="s">
        <v>254</v>
      </c>
      <c r="F49" s="4" t="s">
        <v>17</v>
      </c>
      <c r="G49" s="1" t="s">
        <v>18</v>
      </c>
      <c r="H49" s="1" t="s">
        <v>19</v>
      </c>
      <c r="I49" s="1" t="s">
        <v>20</v>
      </c>
      <c r="J49" s="1" t="s">
        <v>255</v>
      </c>
      <c r="K49" s="1" t="s">
        <v>22</v>
      </c>
      <c r="L49" s="1" t="str">
        <f>HYPERLINK("https://files.afu.se/Downloads/Transcripts/HERO%20Paranormal%20(Ryan%20Burns)/2022 10 04 - HERO paranormal - Erik the Adventurer  Reptilians, Bigfoot, &amp; Organic Robotoids_csWykfSa2i0 - transcript (automated).pdf","Transcript Link")</f>
        <v>Transcript Link</v>
      </c>
      <c r="M49" s="2" t="str">
        <f>HYPERLINK("https://files.afu.se/Downloads/Transcripts/HERO%20Paranormal%20(Ryan%20Burns)/2022 10 04 - HERO paranormal - Erik the Adventurer  Reptilians, Bigfoot, &amp; Organic Robotoids_csWykfSa2i0 - transcript (automated).pdf","Transcript Link")</f>
        <v>Transcript Link</v>
      </c>
    </row>
    <row r="50" ht="255" spans="1:13">
      <c r="A50" s="1" t="s">
        <v>256</v>
      </c>
      <c r="B50" s="1" t="s">
        <v>13</v>
      </c>
      <c r="C50" s="4" t="s">
        <v>257</v>
      </c>
      <c r="D50" s="1" t="s">
        <v>258</v>
      </c>
      <c r="E50" s="1" t="s">
        <v>259</v>
      </c>
      <c r="F50" s="4" t="s">
        <v>17</v>
      </c>
      <c r="G50" s="1" t="s">
        <v>18</v>
      </c>
      <c r="H50" s="1" t="s">
        <v>19</v>
      </c>
      <c r="I50" s="1" t="s">
        <v>20</v>
      </c>
      <c r="J50" s="1" t="s">
        <v>260</v>
      </c>
      <c r="K50" s="1" t="s">
        <v>22</v>
      </c>
      <c r="L50" s="1" t="str">
        <f>HYPERLINK("https://files.afu.se/Downloads/Transcripts/HERO%20Paranormal%20(Ryan%20Burns)/2022 09 26 - HERO paranormal - Robert Guffey   Chameleo, Homeland Security, and High Strangeness_9dmPeg9R6aQ - transcript (automated).pdf","Transcript Link")</f>
        <v>Transcript Link</v>
      </c>
      <c r="M50" s="2" t="str">
        <f>HYPERLINK("https://files.afu.se/Downloads/Transcripts/HERO%20Paranormal%20(Ryan%20Burns)/2022 09 26 - HERO paranormal - Robert Guffey   Chameleo, Homeland Security, and High Strangeness_9dmPeg9R6aQ - transcript (automated).pdf","Transcript Link")</f>
        <v>Transcript Link</v>
      </c>
    </row>
    <row r="51" ht="150" spans="1:13">
      <c r="A51" s="1" t="s">
        <v>261</v>
      </c>
      <c r="B51" s="1" t="s">
        <v>13</v>
      </c>
      <c r="C51" s="4" t="s">
        <v>262</v>
      </c>
      <c r="D51" s="1" t="s">
        <v>263</v>
      </c>
      <c r="E51" s="1" t="s">
        <v>264</v>
      </c>
      <c r="F51" s="4" t="s">
        <v>17</v>
      </c>
      <c r="G51" s="1" t="s">
        <v>18</v>
      </c>
      <c r="H51" s="1" t="s">
        <v>19</v>
      </c>
      <c r="I51" s="1" t="s">
        <v>20</v>
      </c>
      <c r="J51" s="1" t="s">
        <v>265</v>
      </c>
      <c r="K51" s="1" t="s">
        <v>22</v>
      </c>
      <c r="L51" s="1" t="str">
        <f>HYPERLINK("https://files.afu.se/Downloads/Transcripts/HERO%20Paranormal%20(Ryan%20Burns)/2022 09 24 - HERO paranormal - A  True Ott PhD  Skinwalkers at SpaceWolfResearch_Yg607MuqSHs - transcript (automated).pdf","Transcript Link")</f>
        <v>Transcript Link</v>
      </c>
      <c r="M51" s="2" t="str">
        <f>HYPERLINK("https://files.afu.se/Downloads/Transcripts/HERO%20Paranormal%20(Ryan%20Burns)/2022 09 24 - HERO paranormal - A  True Ott PhD  Skinwalkers at SpaceWolfResearch_Yg607MuqSHs - transcript (automated).pdf","Transcript Link")</f>
        <v>Transcript Link</v>
      </c>
    </row>
    <row r="52" ht="150" spans="1:13">
      <c r="A52" s="1" t="s">
        <v>266</v>
      </c>
      <c r="B52" s="1" t="s">
        <v>13</v>
      </c>
      <c r="C52" s="4" t="s">
        <v>267</v>
      </c>
      <c r="D52" s="1" t="s">
        <v>268</v>
      </c>
      <c r="E52" s="1" t="s">
        <v>269</v>
      </c>
      <c r="F52" s="4" t="s">
        <v>17</v>
      </c>
      <c r="G52" s="1" t="s">
        <v>18</v>
      </c>
      <c r="H52" s="1" t="s">
        <v>19</v>
      </c>
      <c r="I52" s="1" t="s">
        <v>20</v>
      </c>
      <c r="J52" s="1" t="s">
        <v>270</v>
      </c>
      <c r="K52" s="1" t="s">
        <v>22</v>
      </c>
      <c r="L52" s="1" t="str">
        <f>HYPERLINK("https://files.afu.se/Downloads/Transcripts/HERO%20Paranormal%20(Ryan%20Burns)/2022 09 16 - HERO paranormal - SHANE BALES   ILLUMINATI SECRETS_KuQ0LLsywb0 - transcript (automated).pdf","Transcript Link")</f>
        <v>Transcript Link</v>
      </c>
      <c r="M52" s="2" t="str">
        <f>HYPERLINK("https://files.afu.se/Downloads/Transcripts/HERO%20Paranormal%20(Ryan%20Burns)/2022 09 16 - HERO paranormal - SHANE BALES   ILLUMINATI SECRETS_KuQ0LLsywb0 - transcript (automated).pdf","Transcript Link")</f>
        <v>Transcript Link</v>
      </c>
    </row>
    <row r="53" ht="150" spans="1:13">
      <c r="A53" s="1" t="s">
        <v>271</v>
      </c>
      <c r="B53" s="1" t="s">
        <v>13</v>
      </c>
      <c r="C53" s="4" t="s">
        <v>272</v>
      </c>
      <c r="D53" s="1" t="s">
        <v>273</v>
      </c>
      <c r="E53" s="1" t="s">
        <v>274</v>
      </c>
      <c r="F53" s="4" t="s">
        <v>17</v>
      </c>
      <c r="G53" s="1" t="s">
        <v>18</v>
      </c>
      <c r="H53" s="1" t="s">
        <v>19</v>
      </c>
      <c r="I53" s="1" t="s">
        <v>20</v>
      </c>
      <c r="J53" s="1" t="s">
        <v>275</v>
      </c>
      <c r="K53" s="1" t="s">
        <v>22</v>
      </c>
      <c r="L53" s="1" t="str">
        <f>HYPERLINK("https://files.afu.se/Downloads/Transcripts/HERO%20Paranormal%20(Ryan%20Burns)/2022 09 15 - HERO paranormal - Brian Lindley  UFOs in Utah_ZtaQX43fio8 - transcript (automated).pdf","Transcript Link")</f>
        <v>Transcript Link</v>
      </c>
      <c r="M53" s="2" t="str">
        <f>HYPERLINK("https://files.afu.se/Downloads/Transcripts/HERO%20Paranormal%20(Ryan%20Burns)/2022 09 15 - HERO paranormal - Brian Lindley  UFOs in Utah_ZtaQX43fio8 - transcript (automated).pdf","Transcript Link")</f>
        <v>Transcript Link</v>
      </c>
    </row>
    <row r="54" ht="150" spans="1:13">
      <c r="A54" s="1" t="s">
        <v>276</v>
      </c>
      <c r="B54" s="1" t="s">
        <v>13</v>
      </c>
      <c r="C54" s="4" t="s">
        <v>277</v>
      </c>
      <c r="D54" s="1" t="s">
        <v>278</v>
      </c>
      <c r="E54" s="1" t="s">
        <v>279</v>
      </c>
      <c r="F54" s="4" t="s">
        <v>17</v>
      </c>
      <c r="G54" s="1" t="s">
        <v>18</v>
      </c>
      <c r="H54" s="1" t="s">
        <v>19</v>
      </c>
      <c r="I54" s="1" t="s">
        <v>20</v>
      </c>
      <c r="J54" s="1" t="s">
        <v>280</v>
      </c>
      <c r="K54" s="1" t="s">
        <v>22</v>
      </c>
      <c r="L54" s="1" t="str">
        <f>HYPERLINK("https://files.afu.se/Downloads/Transcripts/HERO%20Paranormal%20(Ryan%20Burns)/2022 09 02 - HERO paranormal - Jordan LoneBear_L5--vU0MQFA - transcript (automated).pdf","Transcript Link")</f>
        <v>Transcript Link</v>
      </c>
      <c r="M54" s="2" t="str">
        <f>HYPERLINK("https://files.afu.se/Downloads/Transcripts/HERO%20Paranormal%20(Ryan%20Burns)/2022 09 02 - HERO paranormal - Jordan LoneBear_L5--vU0MQFA - transcript (automated).pdf","Transcript Link")</f>
        <v>Transcript Link</v>
      </c>
    </row>
    <row r="55" ht="150" spans="1:13">
      <c r="A55" s="1" t="s">
        <v>281</v>
      </c>
      <c r="B55" s="1" t="s">
        <v>13</v>
      </c>
      <c r="C55" s="4" t="s">
        <v>282</v>
      </c>
      <c r="D55" s="1" t="s">
        <v>283</v>
      </c>
      <c r="E55" s="1" t="s">
        <v>284</v>
      </c>
      <c r="F55" s="4" t="s">
        <v>17</v>
      </c>
      <c r="G55" s="1" t="s">
        <v>18</v>
      </c>
      <c r="H55" s="1" t="s">
        <v>19</v>
      </c>
      <c r="I55" s="1" t="s">
        <v>20</v>
      </c>
      <c r="J55" s="1" t="s">
        <v>285</v>
      </c>
      <c r="K55" s="1" t="s">
        <v>22</v>
      </c>
      <c r="L55" s="1" t="str">
        <f>HYPERLINK("https://files.afu.se/Downloads/Transcripts/HERO%20Paranormal%20(Ryan%20Burns)/2022 08 28 - HERO paranormal - Chris Mathieu  - Supply Chain, Mandela effect, Cern, and Mushrooms_dy5RxK9VoHk - transcript (automated).pdf","Transcript Link")</f>
        <v>Transcript Link</v>
      </c>
      <c r="M55" s="2" t="str">
        <f>HYPERLINK("https://files.afu.se/Downloads/Transcripts/HERO%20Paranormal%20(Ryan%20Burns)/2022 08 28 - HERO paranormal - Chris Mathieu  - Supply Chain, Mandela effect, Cern, and Mushrooms_dy5RxK9VoHk - transcript (automated).pdf","Transcript Link")</f>
        <v>Transcript Link</v>
      </c>
    </row>
    <row r="56" ht="150" spans="1:13">
      <c r="A56" s="1" t="s">
        <v>286</v>
      </c>
      <c r="B56" s="1" t="s">
        <v>13</v>
      </c>
      <c r="C56" s="4" t="s">
        <v>287</v>
      </c>
      <c r="D56" s="1" t="s">
        <v>288</v>
      </c>
      <c r="E56" s="1" t="s">
        <v>289</v>
      </c>
      <c r="F56" s="4" t="s">
        <v>17</v>
      </c>
      <c r="G56" s="1" t="s">
        <v>18</v>
      </c>
      <c r="H56" s="1" t="s">
        <v>19</v>
      </c>
      <c r="I56" s="1" t="s">
        <v>20</v>
      </c>
      <c r="J56" s="1" t="s">
        <v>290</v>
      </c>
      <c r="K56" s="1" t="s">
        <v>22</v>
      </c>
      <c r="L56" s="1" t="str">
        <f>HYPERLINK("https://files.afu.se/Downloads/Transcripts/HERO%20Paranormal%20(Ryan%20Burns)/2022 08 27 - HERO paranormal - Juan Ayala  NPCs, Plato's Cave, and Matrix Theory_MLRlCxB96Xs - transcript (automated).pdf","Transcript Link")</f>
        <v>Transcript Link</v>
      </c>
      <c r="M56" s="2" t="str">
        <f>HYPERLINK("https://files.afu.se/Downloads/Transcripts/HERO%20Paranormal%20(Ryan%20Burns)/2022 08 27 - HERO paranormal - Juan Ayala  NPCs, Plato's Cave, and Matrix Theory_MLRlCxB96Xs - transcript (automated).pdf","Transcript Link")</f>
        <v>Transcript Link</v>
      </c>
    </row>
    <row r="57" ht="150" spans="1:13">
      <c r="A57" s="1" t="s">
        <v>291</v>
      </c>
      <c r="B57" s="1" t="s">
        <v>13</v>
      </c>
      <c r="C57" s="4" t="s">
        <v>292</v>
      </c>
      <c r="D57" s="1" t="s">
        <v>293</v>
      </c>
      <c r="E57" s="1" t="s">
        <v>294</v>
      </c>
      <c r="F57" s="4" t="s">
        <v>17</v>
      </c>
      <c r="G57" s="1" t="s">
        <v>18</v>
      </c>
      <c r="H57" s="1" t="s">
        <v>19</v>
      </c>
      <c r="I57" s="1" t="s">
        <v>20</v>
      </c>
      <c r="J57" s="1" t="s">
        <v>295</v>
      </c>
      <c r="K57" s="1" t="s">
        <v>22</v>
      </c>
      <c r="L57" s="1" t="str">
        <f>HYPERLINK("https://files.afu.se/Downloads/Transcripts/HERO%20Paranormal%20(Ryan%20Burns)/2022 08 20 - HERO paranormal - Gregory Little   Skinwalkers, Ancient Entities, and Plasma Intelligences_G48Z5jMpgiU - transcript (automated).pdf","Transcript Link")</f>
        <v>Transcript Link</v>
      </c>
      <c r="M57" s="2" t="str">
        <f>HYPERLINK("https://files.afu.se/Downloads/Transcripts/HERO%20Paranormal%20(Ryan%20Burns)/2022 08 20 - HERO paranormal - Gregory Little   Skinwalkers, Ancient Entities, and Plasma Intelligences_G48Z5jMpgiU - transcript (automated).pdf","Transcript Link")</f>
        <v>Transcript Link</v>
      </c>
    </row>
    <row r="58" ht="150" spans="1:13">
      <c r="A58" s="1" t="s">
        <v>296</v>
      </c>
      <c r="B58" s="1" t="s">
        <v>13</v>
      </c>
      <c r="C58" s="4" t="s">
        <v>297</v>
      </c>
      <c r="D58" s="1" t="s">
        <v>298</v>
      </c>
      <c r="E58" s="1" t="s">
        <v>299</v>
      </c>
      <c r="F58" s="4" t="s">
        <v>17</v>
      </c>
      <c r="G58" s="1" t="s">
        <v>18</v>
      </c>
      <c r="H58" s="1" t="s">
        <v>19</v>
      </c>
      <c r="I58" s="1" t="s">
        <v>20</v>
      </c>
      <c r="J58" s="1" t="s">
        <v>300</v>
      </c>
      <c r="K58" s="1" t="s">
        <v>22</v>
      </c>
      <c r="L58" s="1" t="str">
        <f>HYPERLINK("https://files.afu.se/Downloads/Transcripts/HERO%20Paranormal%20(Ryan%20Burns)/2022 08 17 - HERO paranormal - Jason Gleaves  UFO encounters up close &amp; personal_oppa0r7E95Y - transcript (automated).pdf","Transcript Link")</f>
        <v>Transcript Link</v>
      </c>
      <c r="M58" s="2" t="str">
        <f>HYPERLINK("https://files.afu.se/Downloads/Transcripts/HERO%20Paranormal%20(Ryan%20Burns)/2022 08 17 - HERO paranormal - Jason Gleaves  UFO encounters up close &amp; personal_oppa0r7E95Y - transcript (automated).pdf","Transcript Link")</f>
        <v>Transcript Link</v>
      </c>
    </row>
    <row r="59" ht="150" spans="1:13">
      <c r="A59" s="1" t="s">
        <v>301</v>
      </c>
      <c r="B59" s="1" t="s">
        <v>13</v>
      </c>
      <c r="C59" s="4" t="s">
        <v>302</v>
      </c>
      <c r="D59" s="1" t="s">
        <v>303</v>
      </c>
      <c r="E59" s="1" t="s">
        <v>304</v>
      </c>
      <c r="F59" s="4" t="s">
        <v>17</v>
      </c>
      <c r="G59" s="1" t="s">
        <v>18</v>
      </c>
      <c r="H59" s="1" t="s">
        <v>19</v>
      </c>
      <c r="I59" s="1" t="s">
        <v>20</v>
      </c>
      <c r="J59" s="1" t="s">
        <v>305</v>
      </c>
      <c r="K59" s="1" t="s">
        <v>22</v>
      </c>
      <c r="L59" s="1" t="str">
        <f>HYPERLINK("https://files.afu.se/Downloads/Transcripts/HERO%20Paranormal%20(Ryan%20Burns)/2022 08 12 - HERO paranormal - Vincent Lords_fZ2g9MuGyEY - transcript (automated).pdf","Transcript Link")</f>
        <v>Transcript Link</v>
      </c>
      <c r="M59" s="2" t="str">
        <f>HYPERLINK("https://files.afu.se/Downloads/Transcripts/HERO%20Paranormal%20(Ryan%20Burns)/2022 08 12 - HERO paranormal - Vincent Lords_fZ2g9MuGyEY - transcript (automated).pdf","Transcript Link")</f>
        <v>Transcript Link</v>
      </c>
    </row>
    <row r="60" ht="150" spans="1:13">
      <c r="A60" s="1" t="s">
        <v>306</v>
      </c>
      <c r="B60" s="1" t="s">
        <v>13</v>
      </c>
      <c r="C60" s="4" t="s">
        <v>307</v>
      </c>
      <c r="D60" s="1" t="s">
        <v>308</v>
      </c>
      <c r="E60" s="1" t="s">
        <v>309</v>
      </c>
      <c r="F60" s="4" t="s">
        <v>17</v>
      </c>
      <c r="G60" s="1" t="s">
        <v>18</v>
      </c>
      <c r="H60" s="1" t="s">
        <v>19</v>
      </c>
      <c r="I60" s="1" t="s">
        <v>20</v>
      </c>
      <c r="J60" s="1" t="s">
        <v>310</v>
      </c>
      <c r="K60" s="1" t="s">
        <v>22</v>
      </c>
      <c r="L60" s="1" t="str">
        <f>HYPERLINK("https://files.afu.se/Downloads/Transcripts/HERO%20Paranormal%20(Ryan%20Burns)/2022 08 01 - HERO paranormal - Terry Carter  Utah Treasure, Giants, and Mysteries_DOM5jeSDnWI - transcript (automated).pdf","Transcript Link")</f>
        <v>Transcript Link</v>
      </c>
      <c r="M60" s="2" t="str">
        <f>HYPERLINK("https://files.afu.se/Downloads/Transcripts/HERO%20Paranormal%20(Ryan%20Burns)/2022 08 01 - HERO paranormal - Terry Carter  Utah Treasure, Giants, and Mysteries_DOM5jeSDnWI - transcript (automated).pdf","Transcript Link")</f>
        <v>Transcript Link</v>
      </c>
    </row>
    <row r="61" ht="150" spans="1:13">
      <c r="A61" s="1" t="s">
        <v>311</v>
      </c>
      <c r="B61" s="1" t="s">
        <v>13</v>
      </c>
      <c r="C61" s="4" t="s">
        <v>312</v>
      </c>
      <c r="D61" s="1" t="s">
        <v>313</v>
      </c>
      <c r="E61" s="1" t="s">
        <v>314</v>
      </c>
      <c r="F61" s="4" t="s">
        <v>17</v>
      </c>
      <c r="G61" s="1" t="s">
        <v>18</v>
      </c>
      <c r="H61" s="1" t="s">
        <v>19</v>
      </c>
      <c r="I61" s="1" t="s">
        <v>20</v>
      </c>
      <c r="J61" s="1" t="s">
        <v>315</v>
      </c>
      <c r="K61" s="1" t="s">
        <v>22</v>
      </c>
      <c r="L61" s="1" t="str">
        <f>HYPERLINK("https://files.afu.se/Downloads/Transcripts/HERO%20Paranormal%20(Ryan%20Burns)/2022 07 30 - HERO paranormal - Erik The Awakened Adventurer_ClWXGrXYXPE - transcript (automated).pdf","Transcript Link")</f>
        <v>Transcript Link</v>
      </c>
      <c r="M61" s="2" t="str">
        <f>HYPERLINK("https://files.afu.se/Downloads/Transcripts/HERO%20Paranormal%20(Ryan%20Burns)/2022 07 30 - HERO paranormal - Erik The Awakened Adventurer_ClWXGrXYXPE - transcript (automated).pdf","Transcript Link")</f>
        <v>Transcript Link</v>
      </c>
    </row>
    <row r="62" ht="150" spans="1:13">
      <c r="A62" s="1" t="s">
        <v>316</v>
      </c>
      <c r="B62" s="1" t="s">
        <v>13</v>
      </c>
      <c r="C62" s="4" t="s">
        <v>317</v>
      </c>
      <c r="D62" s="1" t="s">
        <v>318</v>
      </c>
      <c r="E62" s="1" t="s">
        <v>319</v>
      </c>
      <c r="F62" s="4" t="s">
        <v>17</v>
      </c>
      <c r="G62" s="1" t="s">
        <v>18</v>
      </c>
      <c r="H62" s="1" t="s">
        <v>19</v>
      </c>
      <c r="I62" s="1" t="s">
        <v>20</v>
      </c>
      <c r="J62" s="1" t="s">
        <v>320</v>
      </c>
      <c r="K62" s="1" t="s">
        <v>22</v>
      </c>
      <c r="L62" s="1" t="str">
        <f>HYPERLINK("https://files.afu.se/Downloads/Transcripts/HERO%20Paranormal%20(Ryan%20Burns)/2022 07 26 - HERO paranormal - Rainbow and Mike from Dimensional Walking_hRidvlRp8So - transcript (automated).pdf","Transcript Link")</f>
        <v>Transcript Link</v>
      </c>
      <c r="M62" s="2" t="str">
        <f>HYPERLINK("https://files.afu.se/Downloads/Transcripts/HERO%20Paranormal%20(Ryan%20Burns)/2022 07 26 - HERO paranormal - Rainbow and Mike from Dimensional Walking_hRidvlRp8So - transcript (automated).pdf","Transcript Link")</f>
        <v>Transcript Link</v>
      </c>
    </row>
    <row r="63" ht="150" spans="1:13">
      <c r="A63" s="1" t="s">
        <v>321</v>
      </c>
      <c r="B63" s="1" t="s">
        <v>13</v>
      </c>
      <c r="C63" s="4" t="s">
        <v>322</v>
      </c>
      <c r="D63" s="1" t="s">
        <v>323</v>
      </c>
      <c r="E63" s="1" t="s">
        <v>324</v>
      </c>
      <c r="F63" s="4" t="s">
        <v>17</v>
      </c>
      <c r="G63" s="1" t="s">
        <v>18</v>
      </c>
      <c r="H63" s="1" t="s">
        <v>19</v>
      </c>
      <c r="I63" s="1" t="s">
        <v>20</v>
      </c>
      <c r="J63" s="1" t="s">
        <v>325</v>
      </c>
      <c r="K63" s="1" t="s">
        <v>22</v>
      </c>
      <c r="L63" s="1" t="str">
        <f>HYPERLINK("https://files.afu.se/Downloads/Transcripts/HERO%20Paranormal%20(Ryan%20Burns)/2022 07 25 - HERO paranormal - Mark Robinson   Utah Gold, Magical Dirt, &amp; Bigfoot_pFl5djEKcos - transcript (automated).pdf","Transcript Link")</f>
        <v>Transcript Link</v>
      </c>
      <c r="M63" s="2" t="str">
        <f>HYPERLINK("https://files.afu.se/Downloads/Transcripts/HERO%20Paranormal%20(Ryan%20Burns)/2022 07 25 - HERO paranormal - Mark Robinson   Utah Gold, Magical Dirt, &amp; Bigfoot_pFl5djEKcos - transcript (automated).pdf","Transcript Link")</f>
        <v>Transcript Link</v>
      </c>
    </row>
    <row r="64" ht="150" spans="1:13">
      <c r="A64" s="1" t="s">
        <v>326</v>
      </c>
      <c r="B64" s="1" t="s">
        <v>13</v>
      </c>
      <c r="C64" s="4" t="s">
        <v>327</v>
      </c>
      <c r="D64" s="1" t="s">
        <v>328</v>
      </c>
      <c r="E64" s="1" t="s">
        <v>329</v>
      </c>
      <c r="F64" s="4" t="s">
        <v>17</v>
      </c>
      <c r="G64" s="1" t="s">
        <v>18</v>
      </c>
      <c r="H64" s="1" t="s">
        <v>19</v>
      </c>
      <c r="I64" s="1" t="s">
        <v>20</v>
      </c>
      <c r="J64" s="1" t="s">
        <v>330</v>
      </c>
      <c r="K64" s="1" t="s">
        <v>22</v>
      </c>
      <c r="L64" s="1" t="str">
        <f>HYPERLINK("https://files.afu.se/Downloads/Transcripts/HERO%20Paranormal%20(Ryan%20Burns)/2022 07 12 - HERO paranormal - Charles Lear   The Flying Saucer Investigators_4P7pWOb5EsM - transcript (automated).pdf","Transcript Link")</f>
        <v>Transcript Link</v>
      </c>
      <c r="M64" s="2" t="str">
        <f>HYPERLINK("https://files.afu.se/Downloads/Transcripts/HERO%20Paranormal%20(Ryan%20Burns)/2022 07 12 - HERO paranormal - Charles Lear   The Flying Saucer Investigators_4P7pWOb5EsM - transcript (automated).pdf","Transcript Link")</f>
        <v>Transcript Link</v>
      </c>
    </row>
    <row r="65" ht="150" spans="1:13">
      <c r="A65" s="1" t="s">
        <v>331</v>
      </c>
      <c r="B65" s="1" t="s">
        <v>13</v>
      </c>
      <c r="C65" s="4" t="s">
        <v>332</v>
      </c>
      <c r="D65" s="1" t="s">
        <v>333</v>
      </c>
      <c r="E65" s="1" t="s">
        <v>334</v>
      </c>
      <c r="F65" s="4" t="s">
        <v>17</v>
      </c>
      <c r="G65" s="1" t="s">
        <v>18</v>
      </c>
      <c r="H65" s="1" t="s">
        <v>19</v>
      </c>
      <c r="I65" s="1" t="s">
        <v>20</v>
      </c>
      <c r="J65" s="1" t="s">
        <v>335</v>
      </c>
      <c r="K65" s="1" t="s">
        <v>22</v>
      </c>
      <c r="L65" s="1" t="str">
        <f>HYPERLINK("https://files.afu.se/Downloads/Transcripts/HERO%20Paranormal%20(Ryan%20Burns)/2022 07 03 - HERO paranormal - Truott  Global Elites and their plan for financial chaos_9FKGykb0Ppc - transcript (automated).pdf","Transcript Link")</f>
        <v>Transcript Link</v>
      </c>
      <c r="M65" s="2" t="str">
        <f>HYPERLINK("https://files.afu.se/Downloads/Transcripts/HERO%20Paranormal%20(Ryan%20Burns)/2022 07 03 - HERO paranormal - Truott  Global Elites and their plan for financial chaos_9FKGykb0Ppc - transcript (automated).pdf","Transcript Link")</f>
        <v>Transcript Link</v>
      </c>
    </row>
    <row r="66" ht="150" spans="1:13">
      <c r="A66" s="1" t="s">
        <v>336</v>
      </c>
      <c r="B66" s="1" t="s">
        <v>13</v>
      </c>
      <c r="C66" s="4" t="s">
        <v>337</v>
      </c>
      <c r="D66" s="1" t="s">
        <v>338</v>
      </c>
      <c r="E66" s="1" t="s">
        <v>339</v>
      </c>
      <c r="F66" s="4" t="s">
        <v>17</v>
      </c>
      <c r="G66" s="1" t="s">
        <v>18</v>
      </c>
      <c r="H66" s="1" t="s">
        <v>19</v>
      </c>
      <c r="I66" s="1" t="s">
        <v>20</v>
      </c>
      <c r="J66" s="1" t="s">
        <v>340</v>
      </c>
      <c r="K66" s="1" t="s">
        <v>22</v>
      </c>
      <c r="L66" s="1" t="str">
        <f>HYPERLINK("https://files.afu.se/Downloads/Transcripts/HERO%20Paranormal%20(Ryan%20Burns)/2022 07 01 - HERO paranormal - Doc Skinner_8G0_hxEdfbg - transcript (automated).pdf","Transcript Link")</f>
        <v>Transcript Link</v>
      </c>
      <c r="M66" s="2" t="str">
        <f>HYPERLINK("https://files.afu.se/Downloads/Transcripts/HERO%20Paranormal%20(Ryan%20Burns)/2022 07 01 - HERO paranormal - Doc Skinner_8G0_hxEdfbg - transcript (automated).pdf","Transcript Link")</f>
        <v>Transcript Link</v>
      </c>
    </row>
    <row r="67" ht="150" spans="1:13">
      <c r="A67" s="1" t="s">
        <v>341</v>
      </c>
      <c r="B67" s="1" t="s">
        <v>13</v>
      </c>
      <c r="C67" s="4" t="s">
        <v>342</v>
      </c>
      <c r="D67" s="1" t="s">
        <v>343</v>
      </c>
      <c r="E67" s="1" t="s">
        <v>344</v>
      </c>
      <c r="F67" s="4" t="s">
        <v>17</v>
      </c>
      <c r="G67" s="1" t="s">
        <v>18</v>
      </c>
      <c r="H67" s="1" t="s">
        <v>19</v>
      </c>
      <c r="I67" s="1" t="s">
        <v>20</v>
      </c>
      <c r="J67" s="1" t="s">
        <v>345</v>
      </c>
      <c r="K67" s="1" t="s">
        <v>22</v>
      </c>
      <c r="L67" s="1" t="str">
        <f>HYPERLINK("https://files.afu.se/Downloads/Transcripts/HERO%20Paranormal%20(Ryan%20Burns)/2022 06 21 - HERO paranormal - Steven Myers_hhrBPjt3e94 - transcript (automated).pdf","Transcript Link")</f>
        <v>Transcript Link</v>
      </c>
      <c r="M67" s="2" t="str">
        <f>HYPERLINK("https://files.afu.se/Downloads/Transcripts/HERO%20Paranormal%20(Ryan%20Burns)/2022 06 21 - HERO paranormal - Steven Myers_hhrBPjt3e94 - transcript (automated).pdf","Transcript Link")</f>
        <v>Transcript Link</v>
      </c>
    </row>
    <row r="68" ht="150" spans="1:13">
      <c r="A68" s="1" t="s">
        <v>346</v>
      </c>
      <c r="B68" s="1" t="s">
        <v>13</v>
      </c>
      <c r="C68" s="4" t="s">
        <v>347</v>
      </c>
      <c r="D68" s="1" t="s">
        <v>348</v>
      </c>
      <c r="E68" s="1" t="s">
        <v>349</v>
      </c>
      <c r="F68" s="4" t="s">
        <v>17</v>
      </c>
      <c r="G68" s="1" t="s">
        <v>18</v>
      </c>
      <c r="H68" s="1" t="s">
        <v>19</v>
      </c>
      <c r="I68" s="1" t="s">
        <v>20</v>
      </c>
      <c r="J68" s="1" t="s">
        <v>350</v>
      </c>
      <c r="K68" s="1" t="s">
        <v>22</v>
      </c>
      <c r="L68" s="1" t="str">
        <f>HYPERLINK("https://files.afu.se/Downloads/Transcripts/HERO%20Paranormal%20(Ryan%20Burns)/2022 06 01 - HERO paranormal - Alan Steinfeld   Making Contact_bV8c_DIH0Xg - transcript (automated).pdf","Transcript Link")</f>
        <v>Transcript Link</v>
      </c>
      <c r="M68" s="2" t="str">
        <f>HYPERLINK("https://files.afu.se/Downloads/Transcripts/HERO%20Paranormal%20(Ryan%20Burns)/2022 06 01 - HERO paranormal - Alan Steinfeld   Making Contact_bV8c_DIH0Xg - transcript (automated).pdf","Transcript Link")</f>
        <v>Transcript Link</v>
      </c>
    </row>
    <row r="69" ht="150" spans="1:13">
      <c r="A69" s="1" t="s">
        <v>351</v>
      </c>
      <c r="B69" s="1" t="s">
        <v>13</v>
      </c>
      <c r="C69" s="4" t="s">
        <v>352</v>
      </c>
      <c r="D69" s="1" t="s">
        <v>353</v>
      </c>
      <c r="E69" s="1" t="s">
        <v>354</v>
      </c>
      <c r="F69" s="4" t="s">
        <v>17</v>
      </c>
      <c r="G69" s="1" t="s">
        <v>18</v>
      </c>
      <c r="H69" s="1" t="s">
        <v>19</v>
      </c>
      <c r="I69" s="1" t="s">
        <v>20</v>
      </c>
      <c r="J69" s="1" t="s">
        <v>355</v>
      </c>
      <c r="K69" s="1" t="s">
        <v>22</v>
      </c>
      <c r="L69" s="1" t="str">
        <f>HYPERLINK("https://files.afu.se/Downloads/Transcripts/HERO%20Paranormal%20(Ryan%20Burns)/2022 05 28 - HERO paranormal - RICHARD DOTY_iFKrdWt9TOo - transcript (automated).pdf","Transcript Link")</f>
        <v>Transcript Link</v>
      </c>
      <c r="M69" s="2" t="str">
        <f>HYPERLINK("https://files.afu.se/Downloads/Transcripts/HERO%20Paranormal%20(Ryan%20Burns)/2022 05 28 - HERO paranormal - RICHARD DOTY_iFKrdWt9TOo - transcript (automated).pdf","Transcript Link")</f>
        <v>Transcript Link</v>
      </c>
    </row>
    <row r="70" ht="150" spans="1:13">
      <c r="A70" s="1" t="s">
        <v>356</v>
      </c>
      <c r="B70" s="1" t="s">
        <v>13</v>
      </c>
      <c r="C70" s="4" t="s">
        <v>357</v>
      </c>
      <c r="D70" s="1" t="s">
        <v>358</v>
      </c>
      <c r="E70" s="1" t="s">
        <v>359</v>
      </c>
      <c r="F70" s="4" t="s">
        <v>17</v>
      </c>
      <c r="G70" s="1" t="s">
        <v>18</v>
      </c>
      <c r="H70" s="1" t="s">
        <v>19</v>
      </c>
      <c r="I70" s="1" t="s">
        <v>20</v>
      </c>
      <c r="J70" s="1" t="s">
        <v>360</v>
      </c>
      <c r="K70" s="1" t="s">
        <v>22</v>
      </c>
      <c r="L70" s="1" t="str">
        <f>HYPERLINK("https://files.afu.se/Downloads/Transcripts/HERO%20Paranormal%20(Ryan%20Burns)/2022 05 26 - HERO paranormal - Richard D Lewis_N-J0AeI3YiU - transcript (automated).pdf","Transcript Link")</f>
        <v>Transcript Link</v>
      </c>
      <c r="M70" s="2" t="str">
        <f>HYPERLINK("https://files.afu.se/Downloads/Transcripts/HERO%20Paranormal%20(Ryan%20Burns)/2022 05 26 - HERO paranormal - Richard D Lewis_N-J0AeI3YiU - transcript (automated).pdf","Transcript Link")</f>
        <v>Transcript Link</v>
      </c>
    </row>
    <row r="71" ht="150" spans="1:13">
      <c r="A71" s="1" t="s">
        <v>361</v>
      </c>
      <c r="B71" s="1" t="s">
        <v>13</v>
      </c>
      <c r="C71" s="4" t="s">
        <v>362</v>
      </c>
      <c r="D71" s="1" t="s">
        <v>363</v>
      </c>
      <c r="E71" s="1" t="s">
        <v>364</v>
      </c>
      <c r="F71" s="4" t="s">
        <v>17</v>
      </c>
      <c r="G71" s="1" t="s">
        <v>18</v>
      </c>
      <c r="H71" s="1" t="s">
        <v>19</v>
      </c>
      <c r="I71" s="1" t="s">
        <v>20</v>
      </c>
      <c r="J71" s="1" t="s">
        <v>365</v>
      </c>
      <c r="K71" s="1" t="s">
        <v>22</v>
      </c>
      <c r="L71" s="1" t="str">
        <f>HYPERLINK("https://files.afu.se/Downloads/Transcripts/HERO%20Paranormal%20(Ryan%20Burns)/2022 05 20 - HERO paranormal - CHRIS BENNETT  LIBER 420, The occult history of the Devil's Lettuce_zqkh57cyu8k - transcript (automated).pdf","Transcript Link")</f>
        <v>Transcript Link</v>
      </c>
      <c r="M71" s="2" t="str">
        <f>HYPERLINK("https://files.afu.se/Downloads/Transcripts/HERO%20Paranormal%20(Ryan%20Burns)/2022 05 20 - HERO paranormal - CHRIS BENNETT  LIBER 420, The occult history of the Devil's Lettuce_zqkh57cyu8k - transcript (automated).pdf","Transcript Link")</f>
        <v>Transcript Link</v>
      </c>
    </row>
    <row r="72" ht="150" spans="1:13">
      <c r="A72" s="1" t="s">
        <v>366</v>
      </c>
      <c r="B72" s="1" t="s">
        <v>13</v>
      </c>
      <c r="C72" s="4" t="s">
        <v>367</v>
      </c>
      <c r="D72" s="1" t="s">
        <v>368</v>
      </c>
      <c r="E72" s="1" t="s">
        <v>369</v>
      </c>
      <c r="F72" s="4" t="s">
        <v>17</v>
      </c>
      <c r="G72" s="1" t="s">
        <v>18</v>
      </c>
      <c r="H72" s="1" t="s">
        <v>19</v>
      </c>
      <c r="I72" s="1" t="s">
        <v>20</v>
      </c>
      <c r="J72" s="1" t="s">
        <v>370</v>
      </c>
      <c r="K72" s="1" t="s">
        <v>22</v>
      </c>
      <c r="L72" s="1" t="str">
        <f>HYPERLINK("https://files.afu.se/Downloads/Transcripts/HERO%20Paranormal%20(Ryan%20Burns)/2022 04 27 - HERO paranormal - MARK OLLY   CRYSTAL SKULLS_CUpqdc_9FTw - transcript (automated).pdf","Transcript Link")</f>
        <v>Transcript Link</v>
      </c>
      <c r="M72" s="2" t="str">
        <f>HYPERLINK("https://files.afu.se/Downloads/Transcripts/HERO%20Paranormal%20(Ryan%20Burns)/2022 04 27 - HERO paranormal - MARK OLLY   CRYSTAL SKULLS_CUpqdc_9FTw - transcript (automated).pdf","Transcript Link")</f>
        <v>Transcript Link</v>
      </c>
    </row>
    <row r="73" ht="150" spans="1:13">
      <c r="A73" s="1" t="s">
        <v>371</v>
      </c>
      <c r="B73" s="1" t="s">
        <v>13</v>
      </c>
      <c r="C73" s="4" t="s">
        <v>372</v>
      </c>
      <c r="D73" s="1" t="s">
        <v>373</v>
      </c>
      <c r="E73" s="1" t="s">
        <v>374</v>
      </c>
      <c r="F73" s="4" t="s">
        <v>17</v>
      </c>
      <c r="G73" s="1" t="s">
        <v>18</v>
      </c>
      <c r="H73" s="1" t="s">
        <v>19</v>
      </c>
      <c r="I73" s="1" t="s">
        <v>20</v>
      </c>
      <c r="J73" s="1" t="s">
        <v>375</v>
      </c>
      <c r="K73" s="1" t="s">
        <v>22</v>
      </c>
      <c r="L73" s="1" t="str">
        <f>HYPERLINK("https://files.afu.se/Downloads/Transcripts/HERO%20Paranormal%20(Ryan%20Burns)/2022 04 04 - HERO paranormal - BRENT BOATMAN, CALLING IN UFOS, AND MUCH MORE_QkUu7CL9pVI - transcript (automated).pdf","Transcript Link")</f>
        <v>Transcript Link</v>
      </c>
      <c r="M73" s="2" t="str">
        <f>HYPERLINK("https://files.afu.se/Downloads/Transcripts/HERO%20Paranormal%20(Ryan%20Burns)/2022 04 04 - HERO paranormal - BRENT BOATMAN, CALLING IN UFOS, AND MUCH MORE_QkUu7CL9pVI - transcript (automated).pdf","Transcript Link")</f>
        <v>Transcript Link</v>
      </c>
    </row>
    <row r="74" ht="150" spans="1:13">
      <c r="A74" s="1" t="s">
        <v>376</v>
      </c>
      <c r="B74" s="1" t="s">
        <v>13</v>
      </c>
      <c r="C74" s="4" t="s">
        <v>377</v>
      </c>
      <c r="D74" s="1" t="s">
        <v>378</v>
      </c>
      <c r="F74" s="4" t="s">
        <v>17</v>
      </c>
      <c r="G74" s="1" t="s">
        <v>18</v>
      </c>
      <c r="H74" s="1" t="s">
        <v>19</v>
      </c>
      <c r="I74" s="1" t="s">
        <v>20</v>
      </c>
      <c r="J74" s="1" t="s">
        <v>379</v>
      </c>
      <c r="K74" s="1" t="s">
        <v>22</v>
      </c>
      <c r="L74" s="1" t="str">
        <f>HYPERLINK("https://files.afu.se/Downloads/Transcripts/HERO%20Paranormal%20(Ryan%20Burns)/2022 03 24 - HERO paranormal - Shapeshifter presentation by Ryan Burns of HEROparanormal_wOQfuc6sWVQ - transcript (automated).pdf","Transcript Link")</f>
        <v>Transcript Link</v>
      </c>
      <c r="M74" s="2" t="str">
        <f>HYPERLINK("https://files.afu.se/Downloads/Transcripts/HERO%20Paranormal%20(Ryan%20Burns)/2022 03 24 - HERO paranormal - Shapeshifter presentation by Ryan Burns of HEROparanormal_wOQfuc6sWVQ - transcript (automated).pdf","Transcript Link")</f>
        <v>Transcript Link</v>
      </c>
    </row>
    <row r="75" ht="150" spans="1:13">
      <c r="A75" s="1" t="s">
        <v>380</v>
      </c>
      <c r="B75" s="1" t="s">
        <v>13</v>
      </c>
      <c r="C75" s="4" t="s">
        <v>381</v>
      </c>
      <c r="D75" s="1" t="s">
        <v>382</v>
      </c>
      <c r="E75" s="1" t="s">
        <v>383</v>
      </c>
      <c r="F75" s="4" t="s">
        <v>17</v>
      </c>
      <c r="G75" s="1" t="s">
        <v>18</v>
      </c>
      <c r="H75" s="1" t="s">
        <v>19</v>
      </c>
      <c r="I75" s="1" t="s">
        <v>20</v>
      </c>
      <c r="J75" s="1" t="s">
        <v>384</v>
      </c>
      <c r="K75" s="1" t="s">
        <v>22</v>
      </c>
      <c r="L75" s="1" t="str">
        <f>HYPERLINK("https://files.afu.se/Downloads/Transcripts/HERO%20Paranormal%20(Ryan%20Burns)/2022 03 18 - HERO paranormal - RYAN BLEDSOE_tCo8QCIBmhM - transcript (automated).pdf","Transcript Link")</f>
        <v>Transcript Link</v>
      </c>
      <c r="M75" s="2" t="str">
        <f>HYPERLINK("https://files.afu.se/Downloads/Transcripts/HERO%20Paranormal%20(Ryan%20Burns)/2022 03 18 - HERO paranormal - RYAN BLEDSOE_tCo8QCIBmhM - transcript (automated).pdf","Transcript Link")</f>
        <v>Transcript Link</v>
      </c>
    </row>
    <row r="76" ht="150" spans="1:13">
      <c r="A76" s="1" t="s">
        <v>385</v>
      </c>
      <c r="B76" s="1" t="s">
        <v>13</v>
      </c>
      <c r="C76" s="4" t="s">
        <v>386</v>
      </c>
      <c r="D76" s="1" t="s">
        <v>387</v>
      </c>
      <c r="E76" s="1" t="s">
        <v>388</v>
      </c>
      <c r="F76" s="4" t="s">
        <v>17</v>
      </c>
      <c r="G76" s="1" t="s">
        <v>18</v>
      </c>
      <c r="H76" s="1" t="s">
        <v>19</v>
      </c>
      <c r="I76" s="1" t="s">
        <v>20</v>
      </c>
      <c r="J76" s="1" t="s">
        <v>389</v>
      </c>
      <c r="K76" s="1" t="s">
        <v>22</v>
      </c>
      <c r="L76" s="1" t="str">
        <f>HYPERLINK("https://files.afu.se/Downloads/Transcripts/HERO%20Paranormal%20(Ryan%20Burns)/2022 03 14 - HERO paranormal - JAMES KEENAN_GTCa15KqM1M - transcript (automated).pdf","Transcript Link")</f>
        <v>Transcript Link</v>
      </c>
      <c r="M76" s="2" t="str">
        <f>HYPERLINK("https://files.afu.se/Downloads/Transcripts/HERO%20Paranormal%20(Ryan%20Burns)/2022 03 14 - HERO paranormal - JAMES KEENAN_GTCa15KqM1M - transcript (automated).pdf","Transcript Link")</f>
        <v>Transcript Link</v>
      </c>
    </row>
    <row r="77" ht="150" spans="1:13">
      <c r="A77" s="1" t="s">
        <v>390</v>
      </c>
      <c r="B77" s="1" t="s">
        <v>13</v>
      </c>
      <c r="C77" s="4" t="s">
        <v>391</v>
      </c>
      <c r="D77" s="1" t="s">
        <v>392</v>
      </c>
      <c r="E77" s="1" t="s">
        <v>393</v>
      </c>
      <c r="F77" s="4" t="s">
        <v>17</v>
      </c>
      <c r="G77" s="1" t="s">
        <v>18</v>
      </c>
      <c r="H77" s="1" t="s">
        <v>19</v>
      </c>
      <c r="I77" s="1" t="s">
        <v>20</v>
      </c>
      <c r="J77" s="1" t="s">
        <v>394</v>
      </c>
      <c r="K77" s="1" t="s">
        <v>22</v>
      </c>
      <c r="L77" s="1" t="str">
        <f>HYPERLINK("https://files.afu.se/Downloads/Transcripts/HERO%20Paranormal%20(Ryan%20Burns)/2022 03 04 - HERO paranormal - Barry Fitzgerald   Are Aliens Demons _97ufnwPzd_8 - transcript (automated).pdf","Transcript Link")</f>
        <v>Transcript Link</v>
      </c>
      <c r="M77" s="2" t="str">
        <f>HYPERLINK("https://files.afu.se/Downloads/Transcripts/HERO%20Paranormal%20(Ryan%20Burns)/2022 03 04 - HERO paranormal - Barry Fitzgerald   Are Aliens Demons _97ufnwPzd_8 - transcript (automated).pdf","Transcript Link")</f>
        <v>Transcript Link</v>
      </c>
    </row>
    <row r="78" ht="150" spans="1:13">
      <c r="A78" s="1" t="s">
        <v>395</v>
      </c>
      <c r="B78" s="1" t="s">
        <v>13</v>
      </c>
      <c r="C78" s="4" t="s">
        <v>396</v>
      </c>
      <c r="D78" s="1" t="s">
        <v>397</v>
      </c>
      <c r="E78" s="1" t="s">
        <v>398</v>
      </c>
      <c r="F78" s="4" t="s">
        <v>17</v>
      </c>
      <c r="G78" s="1" t="s">
        <v>18</v>
      </c>
      <c r="H78" s="1" t="s">
        <v>19</v>
      </c>
      <c r="I78" s="1" t="s">
        <v>20</v>
      </c>
      <c r="J78" s="1" t="s">
        <v>399</v>
      </c>
      <c r="K78" s="1" t="s">
        <v>22</v>
      </c>
      <c r="L78" s="1" t="str">
        <f>HYPERLINK("https://files.afu.se/Downloads/Transcripts/HERO%20Paranormal%20(Ryan%20Burns)/2022 02 11 - HERO paranormal - DAVE ROSENFELD_fcSTKBC91UI - transcript (automated).pdf","Transcript Link")</f>
        <v>Transcript Link</v>
      </c>
      <c r="M78" s="2" t="str">
        <f>HYPERLINK("https://files.afu.se/Downloads/Transcripts/HERO%20Paranormal%20(Ryan%20Burns)/2022 02 11 - HERO paranormal - DAVE ROSENFELD_fcSTKBC91UI - transcript (automated).pdf","Transcript Link")</f>
        <v>Transcript Link</v>
      </c>
    </row>
    <row r="79" ht="150" spans="1:13">
      <c r="A79" s="1" t="s">
        <v>400</v>
      </c>
      <c r="B79" s="1" t="s">
        <v>13</v>
      </c>
      <c r="C79" s="4" t="s">
        <v>401</v>
      </c>
      <c r="D79" s="1" t="s">
        <v>402</v>
      </c>
      <c r="E79" s="1" t="s">
        <v>403</v>
      </c>
      <c r="F79" s="4" t="s">
        <v>17</v>
      </c>
      <c r="G79" s="1" t="s">
        <v>18</v>
      </c>
      <c r="H79" s="1" t="s">
        <v>19</v>
      </c>
      <c r="I79" s="1" t="s">
        <v>20</v>
      </c>
      <c r="J79" s="1" t="s">
        <v>404</v>
      </c>
      <c r="K79" s="1" t="s">
        <v>22</v>
      </c>
      <c r="L79" s="1" t="str">
        <f>HYPERLINK("https://files.afu.se/Downloads/Transcripts/HERO%20Paranormal%20(Ryan%20Burns)/2022 02 05 - HERO paranormal - Simon Siddol   Music Industry Control, Gov  Psy Ops, and Magic_s8T1d4NFnH8 - transcript (automated).pdf","Transcript Link")</f>
        <v>Transcript Link</v>
      </c>
      <c r="M79" s="2" t="str">
        <f>HYPERLINK("https://files.afu.se/Downloads/Transcripts/HERO%20Paranormal%20(Ryan%20Burns)/2022 02 05 - HERO paranormal - Simon Siddol   Music Industry Control, Gov  Psy Ops, and Magic_s8T1d4NFnH8 - transcript (automated).pdf","Transcript Link")</f>
        <v>Transcript Link</v>
      </c>
    </row>
    <row r="80" ht="150" spans="1:13">
      <c r="A80" s="1" t="s">
        <v>405</v>
      </c>
      <c r="B80" s="1" t="s">
        <v>13</v>
      </c>
      <c r="C80" s="4" t="s">
        <v>406</v>
      </c>
      <c r="D80" s="1" t="s">
        <v>407</v>
      </c>
      <c r="E80" s="1" t="s">
        <v>408</v>
      </c>
      <c r="F80" s="4" t="s">
        <v>17</v>
      </c>
      <c r="G80" s="1" t="s">
        <v>18</v>
      </c>
      <c r="H80" s="1" t="s">
        <v>19</v>
      </c>
      <c r="I80" s="1" t="s">
        <v>20</v>
      </c>
      <c r="J80" s="1" t="s">
        <v>409</v>
      </c>
      <c r="K80" s="1" t="s">
        <v>22</v>
      </c>
      <c r="L80" s="1" t="str">
        <f>HYPERLINK("https://files.afu.se/Downloads/Transcripts/HERO%20Paranormal%20(Ryan%20Burns)/2022 01 21 - HERO paranormal - JEFF RENEL_ZbCjI4FYXYU - transcript (automated).pdf","Transcript Link")</f>
        <v>Transcript Link</v>
      </c>
      <c r="M80" s="2" t="str">
        <f>HYPERLINK("https://files.afu.se/Downloads/Transcripts/HERO%20Paranormal%20(Ryan%20Burns)/2022 01 21 - HERO paranormal - JEFF RENEL_ZbCjI4FYXYU - transcript (automated).pdf","Transcript Link")</f>
        <v>Transcript Link</v>
      </c>
    </row>
    <row r="81" ht="150" spans="1:13">
      <c r="A81" s="1" t="s">
        <v>410</v>
      </c>
      <c r="B81" s="1" t="s">
        <v>13</v>
      </c>
      <c r="C81" s="4" t="s">
        <v>411</v>
      </c>
      <c r="D81" s="1" t="s">
        <v>412</v>
      </c>
      <c r="E81" s="1" t="s">
        <v>413</v>
      </c>
      <c r="F81" s="4" t="s">
        <v>17</v>
      </c>
      <c r="G81" s="1" t="s">
        <v>18</v>
      </c>
      <c r="H81" s="1" t="s">
        <v>19</v>
      </c>
      <c r="I81" s="1" t="s">
        <v>20</v>
      </c>
      <c r="J81" s="1" t="s">
        <v>414</v>
      </c>
      <c r="K81" s="1" t="s">
        <v>22</v>
      </c>
      <c r="L81" s="1" t="str">
        <f>HYPERLINK("https://files.afu.se/Downloads/Transcripts/HERO%20Paranormal%20(Ryan%20Burns)/2022 01 20 - HERO paranormal - Chuck Zukowski   Skinwalkers, UFOs, Alien bases, and Alien Hydrogen hypothesis_2RjljwWL_7U - transcript (automated).pdf","Transcript Link")</f>
        <v>Transcript Link</v>
      </c>
      <c r="M81" s="2" t="str">
        <f>HYPERLINK("https://files.afu.se/Downloads/Transcripts/HERO%20Paranormal%20(Ryan%20Burns)/2022 01 20 - HERO paranormal - Chuck Zukowski   Skinwalkers, UFOs, Alien bases, and Alien Hydrogen hypothesis_2RjljwWL_7U - transcript (automated).pdf","Transcript Link")</f>
        <v>Transcript Link</v>
      </c>
    </row>
    <row r="82" ht="150" spans="1:13">
      <c r="A82" s="1" t="s">
        <v>415</v>
      </c>
      <c r="B82" s="1" t="s">
        <v>13</v>
      </c>
      <c r="C82" s="4" t="s">
        <v>416</v>
      </c>
      <c r="D82" s="1" t="s">
        <v>417</v>
      </c>
      <c r="E82" s="1" t="s">
        <v>418</v>
      </c>
      <c r="F82" s="4" t="s">
        <v>17</v>
      </c>
      <c r="G82" s="1" t="s">
        <v>18</v>
      </c>
      <c r="H82" s="1" t="s">
        <v>19</v>
      </c>
      <c r="I82" s="1" t="s">
        <v>20</v>
      </c>
      <c r="J82" s="1" t="s">
        <v>419</v>
      </c>
      <c r="K82" s="1" t="s">
        <v>22</v>
      </c>
      <c r="L82" s="1" t="str">
        <f>HYPERLINK("https://files.afu.se/Downloads/Transcripts/HERO%20Paranormal%20(Ryan%20Burns)/2022 01 13 - HERO paranormal - Ryder Lee_amthuFEwuwg - transcript (automated).pdf","Transcript Link")</f>
        <v>Transcript Link</v>
      </c>
      <c r="M82" s="2" t="str">
        <f>HYPERLINK("https://files.afu.se/Downloads/Transcripts/HERO%20Paranormal%20(Ryan%20Burns)/2022 01 13 - HERO paranormal - Ryder Lee_amthuFEwuwg - transcript (automated).pdf","Transcript Link")</f>
        <v>Transcript Link</v>
      </c>
    </row>
    <row r="83" ht="150" spans="1:13">
      <c r="A83" s="1" t="s">
        <v>420</v>
      </c>
      <c r="B83" s="1" t="s">
        <v>13</v>
      </c>
      <c r="C83" s="4" t="s">
        <v>421</v>
      </c>
      <c r="D83" s="1" t="s">
        <v>422</v>
      </c>
      <c r="E83" s="1" t="s">
        <v>423</v>
      </c>
      <c r="F83" s="4" t="s">
        <v>17</v>
      </c>
      <c r="G83" s="1" t="s">
        <v>18</v>
      </c>
      <c r="H83" s="1" t="s">
        <v>19</v>
      </c>
      <c r="I83" s="1" t="s">
        <v>20</v>
      </c>
      <c r="J83" s="1" t="s">
        <v>424</v>
      </c>
      <c r="K83" s="1" t="s">
        <v>22</v>
      </c>
      <c r="L83" s="1" t="str">
        <f>HYPERLINK("https://files.afu.se/Downloads/Transcripts/HERO%20Paranormal%20(Ryan%20Burns)/2022 01 07 - HERO paranormal - The Boogeyman Chronicles  MG Stephens_rmk1_jyxcpg - transcript (automated).pdf","Transcript Link")</f>
        <v>Transcript Link</v>
      </c>
      <c r="M83" s="2" t="str">
        <f>HYPERLINK("https://files.afu.se/Downloads/Transcripts/HERO%20Paranormal%20(Ryan%20Burns)/2022 01 07 - HERO paranormal - The Boogeyman Chronicles  MG Stephens_rmk1_jyxcpg - transcript (automated).pdf","Transcript Link")</f>
        <v>Transcript Link</v>
      </c>
    </row>
    <row r="84" ht="150" spans="1:13">
      <c r="A84" s="1" t="s">
        <v>425</v>
      </c>
      <c r="B84" s="1" t="s">
        <v>13</v>
      </c>
      <c r="C84" s="4" t="s">
        <v>426</v>
      </c>
      <c r="D84" s="1" t="s">
        <v>427</v>
      </c>
      <c r="E84" s="1" t="s">
        <v>428</v>
      </c>
      <c r="F84" s="4" t="s">
        <v>17</v>
      </c>
      <c r="G84" s="1" t="s">
        <v>18</v>
      </c>
      <c r="H84" s="1" t="s">
        <v>19</v>
      </c>
      <c r="I84" s="1" t="s">
        <v>20</v>
      </c>
      <c r="J84" s="1" t="s">
        <v>429</v>
      </c>
      <c r="K84" s="1" t="s">
        <v>22</v>
      </c>
      <c r="L84" s="1" t="str">
        <f>HYPERLINK("https://files.afu.se/Downloads/Transcripts/HERO%20Paranormal%20(Ryan%20Burns)/2021 12 31 - HERO paranormal - Grant Cameron_Y0dIEPUjRU8 - transcript (automated).pdf","Transcript Link")</f>
        <v>Transcript Link</v>
      </c>
      <c r="M84" s="2" t="str">
        <f>HYPERLINK("https://files.afu.se/Downloads/Transcripts/HERO%20Paranormal%20(Ryan%20Burns)/2021 12 31 - HERO paranormal - Grant Cameron_Y0dIEPUjRU8 - transcript (automated).pdf","Transcript Link")</f>
        <v>Transcript Link</v>
      </c>
    </row>
    <row r="85" ht="150" spans="1:13">
      <c r="A85" s="1" t="s">
        <v>430</v>
      </c>
      <c r="B85" s="1" t="s">
        <v>13</v>
      </c>
      <c r="C85" s="4" t="s">
        <v>431</v>
      </c>
      <c r="D85" s="1" t="s">
        <v>432</v>
      </c>
      <c r="E85" s="1" t="s">
        <v>433</v>
      </c>
      <c r="F85" s="4" t="s">
        <v>17</v>
      </c>
      <c r="G85" s="1" t="s">
        <v>18</v>
      </c>
      <c r="H85" s="1" t="s">
        <v>19</v>
      </c>
      <c r="I85" s="1" t="s">
        <v>20</v>
      </c>
      <c r="J85" s="1" t="s">
        <v>434</v>
      </c>
      <c r="K85" s="1" t="s">
        <v>22</v>
      </c>
      <c r="L85" s="1" t="str">
        <f>HYPERLINK("https://files.afu.se/Downloads/Transcripts/HERO%20Paranormal%20(Ryan%20Burns)/2021 12 13 - HERO paranormal - Eric Hecker_UaaK2uP9gzs - transcript (automated).pdf","Transcript Link")</f>
        <v>Transcript Link</v>
      </c>
      <c r="M85" s="2" t="str">
        <f>HYPERLINK("https://files.afu.se/Downloads/Transcripts/HERO%20Paranormal%20(Ryan%20Burns)/2021 12 13 - HERO paranormal - Eric Hecker_UaaK2uP9gzs - transcript (automated).pdf","Transcript Link")</f>
        <v>Transcript Link</v>
      </c>
    </row>
    <row r="86" ht="150" spans="1:13">
      <c r="A86" s="1" t="s">
        <v>435</v>
      </c>
      <c r="B86" s="1" t="s">
        <v>13</v>
      </c>
      <c r="C86" s="4" t="s">
        <v>436</v>
      </c>
      <c r="D86" s="1" t="s">
        <v>437</v>
      </c>
      <c r="E86" s="1" t="s">
        <v>438</v>
      </c>
      <c r="F86" s="4" t="s">
        <v>17</v>
      </c>
      <c r="G86" s="1" t="s">
        <v>18</v>
      </c>
      <c r="H86" s="1" t="s">
        <v>19</v>
      </c>
      <c r="I86" s="1" t="s">
        <v>20</v>
      </c>
      <c r="J86" s="1" t="s">
        <v>439</v>
      </c>
      <c r="K86" s="1" t="s">
        <v>22</v>
      </c>
      <c r="L86" s="1" t="str">
        <f>HYPERLINK("https://files.afu.se/Downloads/Transcripts/HERO%20Paranormal%20(Ryan%20Burns)/2021 12 04 - HERO paranormal - Erik Awakening Man_NwQyGv_BO4c - transcript (automated).pdf","Transcript Link")</f>
        <v>Transcript Link</v>
      </c>
      <c r="M86" s="2" t="str">
        <f>HYPERLINK("https://files.afu.se/Downloads/Transcripts/HERO%20Paranormal%20(Ryan%20Burns)/2021 12 04 - HERO paranormal - Erik Awakening Man_NwQyGv_BO4c - transcript (automated).pdf","Transcript Link")</f>
        <v>Transcript Link</v>
      </c>
    </row>
    <row r="87" ht="150" spans="1:13">
      <c r="A87" s="1" t="s">
        <v>440</v>
      </c>
      <c r="B87" s="1" t="s">
        <v>13</v>
      </c>
      <c r="C87" s="4" t="s">
        <v>441</v>
      </c>
      <c r="D87" s="1" t="s">
        <v>442</v>
      </c>
      <c r="E87" s="1" t="s">
        <v>443</v>
      </c>
      <c r="F87" s="4" t="s">
        <v>17</v>
      </c>
      <c r="G87" s="1" t="s">
        <v>18</v>
      </c>
      <c r="H87" s="1" t="s">
        <v>19</v>
      </c>
      <c r="I87" s="1" t="s">
        <v>20</v>
      </c>
      <c r="J87" s="1" t="s">
        <v>444</v>
      </c>
      <c r="K87" s="1" t="s">
        <v>22</v>
      </c>
      <c r="L87" s="1" t="str">
        <f>HYPERLINK("https://files.afu.se/Downloads/Transcripts/HERO%20Paranormal%20(Ryan%20Burns)/2021 11 22 - HERO paranormal - JUAN AYALA_ffBBw-lbjtE - transcript (automated).pdf","Transcript Link")</f>
        <v>Transcript Link</v>
      </c>
      <c r="M87" s="2" t="str">
        <f>HYPERLINK("https://files.afu.se/Downloads/Transcripts/HERO%20Paranormal%20(Ryan%20Burns)/2021 11 22 - HERO paranormal - JUAN AYALA_ffBBw-lbjtE - transcript (automated).pdf","Transcript Link")</f>
        <v>Transcript Link</v>
      </c>
    </row>
    <row r="88" ht="150" spans="1:13">
      <c r="A88" s="1" t="s">
        <v>445</v>
      </c>
      <c r="B88" s="1" t="s">
        <v>13</v>
      </c>
      <c r="C88" s="4" t="s">
        <v>446</v>
      </c>
      <c r="D88" s="1" t="s">
        <v>447</v>
      </c>
      <c r="E88" s="1" t="s">
        <v>448</v>
      </c>
      <c r="F88" s="4" t="s">
        <v>17</v>
      </c>
      <c r="G88" s="1" t="s">
        <v>18</v>
      </c>
      <c r="H88" s="1" t="s">
        <v>19</v>
      </c>
      <c r="I88" s="1" t="s">
        <v>20</v>
      </c>
      <c r="J88" s="1" t="s">
        <v>449</v>
      </c>
      <c r="K88" s="1" t="s">
        <v>22</v>
      </c>
      <c r="L88" s="1" t="str">
        <f>HYPERLINK("https://files.afu.se/Downloads/Transcripts/HERO%20Paranormal%20(Ryan%20Burns)/2021 11 18 - HERO paranormal - MG STEPHENS  UAPs, Area 51, Shapeshifters, and Tulpas_8B1vVyR2IPw - transcript (automated).pdf","Transcript Link")</f>
        <v>Transcript Link</v>
      </c>
      <c r="M88" s="2" t="str">
        <f>HYPERLINK("https://files.afu.se/Downloads/Transcripts/HERO%20Paranormal%20(Ryan%20Burns)/2021 11 18 - HERO paranormal - MG STEPHENS  UAPs, Area 51, Shapeshifters, and Tulpas_8B1vVyR2IPw - transcript (automated).pdf","Transcript Link")</f>
        <v>Transcript Link</v>
      </c>
    </row>
    <row r="89" ht="150" spans="1:13">
      <c r="A89" s="1" t="s">
        <v>450</v>
      </c>
      <c r="B89" s="1" t="s">
        <v>13</v>
      </c>
      <c r="C89" s="4" t="s">
        <v>451</v>
      </c>
      <c r="D89" s="1" t="s">
        <v>452</v>
      </c>
      <c r="E89" s="1" t="s">
        <v>453</v>
      </c>
      <c r="F89" s="4" t="s">
        <v>17</v>
      </c>
      <c r="G89" s="1" t="s">
        <v>18</v>
      </c>
      <c r="H89" s="1" t="s">
        <v>19</v>
      </c>
      <c r="I89" s="1" t="s">
        <v>20</v>
      </c>
      <c r="J89" s="1" t="s">
        <v>454</v>
      </c>
      <c r="K89" s="1" t="s">
        <v>22</v>
      </c>
      <c r="L89" s="1" t="str">
        <f>HYPERLINK("https://files.afu.se/Downloads/Transcripts/HERO%20Paranormal%20(Ryan%20Burns)/2021 11 10 - HERO paranormal - Travis Scott   Astroworld - Ritual _fQdV5jQaBkI - transcript (automated).pdf","Transcript Link")</f>
        <v>Transcript Link</v>
      </c>
      <c r="M89" s="2" t="str">
        <f>HYPERLINK("https://files.afu.se/Downloads/Transcripts/HERO%20Paranormal%20(Ryan%20Burns)/2021 11 10 - HERO paranormal - Travis Scott   Astroworld - Ritual _fQdV5jQaBkI - transcript (automated).pdf","Transcript Link")</f>
        <v>Transcript Link</v>
      </c>
    </row>
    <row r="90" ht="150" spans="1:13">
      <c r="A90" s="1" t="s">
        <v>455</v>
      </c>
      <c r="B90" s="1" t="s">
        <v>13</v>
      </c>
      <c r="C90" s="4" t="s">
        <v>456</v>
      </c>
      <c r="D90" s="1" t="s">
        <v>457</v>
      </c>
      <c r="E90" s="1" t="s">
        <v>458</v>
      </c>
      <c r="F90" s="4" t="s">
        <v>17</v>
      </c>
      <c r="G90" s="1" t="s">
        <v>18</v>
      </c>
      <c r="H90" s="1" t="s">
        <v>19</v>
      </c>
      <c r="I90" s="1" t="s">
        <v>20</v>
      </c>
      <c r="J90" s="1" t="s">
        <v>459</v>
      </c>
      <c r="K90" s="1" t="s">
        <v>22</v>
      </c>
      <c r="L90" s="1" t="str">
        <f>HYPERLINK("https://files.afu.se/Downloads/Transcripts/HERO%20Paranormal%20(Ryan%20Burns)/2021 10 29 - HERO paranormal - Malcolm Robinson  Discusses his new book -Please Leave Us Alone -  Halloween Special_nkpNUjKQeiw - transcript (automated).pdf","Transcript Link")</f>
        <v>Transcript Link</v>
      </c>
      <c r="M90" s="2" t="str">
        <f>HYPERLINK("https://files.afu.se/Downloads/Transcripts/HERO%20Paranormal%20(Ryan%20Burns)/2021 10 29 - HERO paranormal - Malcolm Robinson  Discusses his new book -Please Leave Us Alone -  Halloween Special_nkpNUjKQeiw - transcript (automated).pdf","Transcript Link")</f>
        <v>Transcript Link</v>
      </c>
    </row>
    <row r="91" ht="150" spans="1:13">
      <c r="A91" s="1" t="s">
        <v>460</v>
      </c>
      <c r="B91" s="1" t="s">
        <v>13</v>
      </c>
      <c r="C91" s="4" t="s">
        <v>461</v>
      </c>
      <c r="D91" s="1" t="s">
        <v>462</v>
      </c>
      <c r="E91" s="1" t="s">
        <v>463</v>
      </c>
      <c r="F91" s="4" t="s">
        <v>17</v>
      </c>
      <c r="G91" s="1" t="s">
        <v>18</v>
      </c>
      <c r="H91" s="1" t="s">
        <v>19</v>
      </c>
      <c r="I91" s="1" t="s">
        <v>20</v>
      </c>
      <c r="J91" s="1" t="s">
        <v>464</v>
      </c>
      <c r="K91" s="1" t="s">
        <v>22</v>
      </c>
      <c r="L91" s="1" t="str">
        <f>HYPERLINK("https://files.afu.se/Downloads/Transcripts/HERO%20Paranormal%20(Ryan%20Burns)/2021 10 22 - HERO paranormal - Joe Buchman   The Invisible College, Men In Black, and UFOs_pm-FuRsFsuU - transcript (automated).pdf","Transcript Link")</f>
        <v>Transcript Link</v>
      </c>
      <c r="M91" s="2" t="str">
        <f>HYPERLINK("https://files.afu.se/Downloads/Transcripts/HERO%20Paranormal%20(Ryan%20Burns)/2021 10 22 - HERO paranormal - Joe Buchman   The Invisible College, Men In Black, and UFOs_pm-FuRsFsuU - transcript (automated).pdf","Transcript Link")</f>
        <v>Transcript Link</v>
      </c>
    </row>
    <row r="92" ht="150" spans="1:13">
      <c r="A92" s="1" t="s">
        <v>465</v>
      </c>
      <c r="B92" s="1" t="s">
        <v>13</v>
      </c>
      <c r="C92" s="4" t="s">
        <v>466</v>
      </c>
      <c r="D92" s="1" t="s">
        <v>467</v>
      </c>
      <c r="E92" s="1" t="s">
        <v>468</v>
      </c>
      <c r="F92" s="4" t="s">
        <v>17</v>
      </c>
      <c r="G92" s="1" t="s">
        <v>18</v>
      </c>
      <c r="H92" s="1" t="s">
        <v>19</v>
      </c>
      <c r="I92" s="1" t="s">
        <v>20</v>
      </c>
      <c r="J92" s="1" t="s">
        <v>469</v>
      </c>
      <c r="K92" s="1" t="s">
        <v>22</v>
      </c>
      <c r="L92" s="1" t="str">
        <f>HYPERLINK("https://files.afu.se/Downloads/Transcripts/HERO%20Paranormal%20(Ryan%20Burns)/2021 10 15 - HERO paranormal - Dr  Irena Scott   Beyond Pascagoula_EoemS-1sy6M - transcript (automated).pdf","Transcript Link")</f>
        <v>Transcript Link</v>
      </c>
      <c r="M92" s="2" t="str">
        <f>HYPERLINK("https://files.afu.se/Downloads/Transcripts/HERO%20Paranormal%20(Ryan%20Burns)/2021 10 15 - HERO paranormal - Dr  Irena Scott   Beyond Pascagoula_EoemS-1sy6M - transcript (automated).pdf","Transcript Link")</f>
        <v>Transcript Link</v>
      </c>
    </row>
    <row r="93" ht="150" spans="1:13">
      <c r="A93" s="1" t="s">
        <v>470</v>
      </c>
      <c r="B93" s="1" t="s">
        <v>13</v>
      </c>
      <c r="C93" s="4" t="s">
        <v>471</v>
      </c>
      <c r="D93" s="1" t="s">
        <v>472</v>
      </c>
      <c r="E93" s="1" t="s">
        <v>473</v>
      </c>
      <c r="F93" s="4" t="s">
        <v>17</v>
      </c>
      <c r="G93" s="1" t="s">
        <v>18</v>
      </c>
      <c r="H93" s="1" t="s">
        <v>19</v>
      </c>
      <c r="I93" s="1" t="s">
        <v>20</v>
      </c>
      <c r="J93" s="1" t="s">
        <v>474</v>
      </c>
      <c r="K93" s="1" t="s">
        <v>22</v>
      </c>
      <c r="L93" s="1" t="str">
        <f>HYPERLINK("https://files.afu.se/Downloads/Transcripts/HERO%20Paranormal%20(Ryan%20Burns)/2021 10 08 - HERO paranormal - Cheryl Lynn Carter  Dimensions Mysterious Triangles of the U S_fm0kyGIMMp8 - transcript (automated).pdf","Transcript Link")</f>
        <v>Transcript Link</v>
      </c>
      <c r="M93" s="2" t="str">
        <f>HYPERLINK("https://files.afu.se/Downloads/Transcripts/HERO%20Paranormal%20(Ryan%20Burns)/2021 10 08 - HERO paranormal - Cheryl Lynn Carter  Dimensions Mysterious Triangles of the U S_fm0kyGIMMp8 - transcript (automated).pdf","Transcript Link")</f>
        <v>Transcript Link</v>
      </c>
    </row>
    <row r="94" ht="150" spans="1:13">
      <c r="A94" s="1" t="s">
        <v>475</v>
      </c>
      <c r="B94" s="1" t="s">
        <v>13</v>
      </c>
      <c r="C94" s="4" t="s">
        <v>476</v>
      </c>
      <c r="D94" s="1" t="s">
        <v>477</v>
      </c>
      <c r="E94" s="1" t="s">
        <v>478</v>
      </c>
      <c r="F94" s="4" t="s">
        <v>17</v>
      </c>
      <c r="G94" s="1" t="s">
        <v>18</v>
      </c>
      <c r="H94" s="1" t="s">
        <v>19</v>
      </c>
      <c r="I94" s="1" t="s">
        <v>20</v>
      </c>
      <c r="J94" s="1" t="s">
        <v>479</v>
      </c>
      <c r="K94" s="1" t="s">
        <v>22</v>
      </c>
      <c r="L94" s="1" t="str">
        <f>HYPERLINK("https://files.afu.se/Downloads/Transcripts/HERO%20Paranormal%20(Ryan%20Burns)/2021 10 04 - HERO paranormal - Eric Mitchell   EXPERIENCER_fhQzoFFpIUc - transcript (automated).pdf","Transcript Link")</f>
        <v>Transcript Link</v>
      </c>
      <c r="M94" s="2" t="str">
        <f>HYPERLINK("https://files.afu.se/Downloads/Transcripts/HERO%20Paranormal%20(Ryan%20Burns)/2021 10 04 - HERO paranormal - Eric Mitchell   EXPERIENCER_fhQzoFFpIUc - transcript (automated).pdf","Transcript Link")</f>
        <v>Transcript Link</v>
      </c>
    </row>
    <row r="95" ht="150" spans="1:13">
      <c r="A95" s="1" t="s">
        <v>480</v>
      </c>
      <c r="B95" s="1" t="s">
        <v>13</v>
      </c>
      <c r="C95" s="4" t="s">
        <v>481</v>
      </c>
      <c r="D95" s="1" t="s">
        <v>482</v>
      </c>
      <c r="E95" s="1" t="s">
        <v>483</v>
      </c>
      <c r="F95" s="4" t="s">
        <v>17</v>
      </c>
      <c r="G95" s="1" t="s">
        <v>18</v>
      </c>
      <c r="H95" s="1" t="s">
        <v>19</v>
      </c>
      <c r="I95" s="1" t="s">
        <v>20</v>
      </c>
      <c r="J95" s="1" t="s">
        <v>484</v>
      </c>
      <c r="K95" s="1" t="s">
        <v>22</v>
      </c>
      <c r="L95" s="1" t="str">
        <f>HYPERLINK("https://files.afu.se/Downloads/Transcripts/HERO%20Paranormal%20(Ryan%20Burns)/2021 09 25 - HERO paranormal - Trey Hudson   The Meadow Project   Explorations into the South's Skinwalker Ranch_5FJN4d4DK5w - transcript (automated).pdf","Transcript Link")</f>
        <v>Transcript Link</v>
      </c>
      <c r="M95" s="2" t="str">
        <f>HYPERLINK("https://files.afu.se/Downloads/Transcripts/HERO%20Paranormal%20(Ryan%20Burns)/2021 09 25 - HERO paranormal - Trey Hudson   The Meadow Project   Explorations into the South's Skinwalker Ranch_5FJN4d4DK5w - transcript (automated).pdf","Transcript Link")</f>
        <v>Transcript Link</v>
      </c>
    </row>
    <row r="96" ht="150" spans="1:13">
      <c r="A96" s="1" t="s">
        <v>485</v>
      </c>
      <c r="B96" s="1" t="s">
        <v>13</v>
      </c>
      <c r="C96" s="4" t="s">
        <v>486</v>
      </c>
      <c r="D96" s="1" t="s">
        <v>487</v>
      </c>
      <c r="E96" s="1" t="s">
        <v>488</v>
      </c>
      <c r="F96" s="4" t="s">
        <v>17</v>
      </c>
      <c r="G96" s="1" t="s">
        <v>18</v>
      </c>
      <c r="H96" s="1" t="s">
        <v>19</v>
      </c>
      <c r="I96" s="1" t="s">
        <v>20</v>
      </c>
      <c r="J96" s="1" t="s">
        <v>489</v>
      </c>
      <c r="K96" s="1" t="s">
        <v>22</v>
      </c>
      <c r="L96" s="1" t="str">
        <f>HYPERLINK("https://files.afu.se/Downloads/Transcripts/HERO%20Paranormal%20(Ryan%20Burns)/2021 09 22 - HERO paranormal - April Slaughter  Skinwalkers, UFOs, and Ghosthunting_Tvh1WzMyvXs - transcript (automated).pdf","Transcript Link")</f>
        <v>Transcript Link</v>
      </c>
      <c r="M96" s="2" t="str">
        <f>HYPERLINK("https://files.afu.se/Downloads/Transcripts/HERO%20Paranormal%20(Ryan%20Burns)/2021 09 22 - HERO paranormal - April Slaughter  Skinwalkers, UFOs, and Ghosthunting_Tvh1WzMyvXs - transcript (automated).pdf","Transcript Link")</f>
        <v>Transcript Link</v>
      </c>
    </row>
    <row r="97" ht="150" spans="1:13">
      <c r="A97" s="1" t="s">
        <v>490</v>
      </c>
      <c r="B97" s="1" t="s">
        <v>13</v>
      </c>
      <c r="C97" s="4" t="s">
        <v>491</v>
      </c>
      <c r="D97" s="1" t="s">
        <v>492</v>
      </c>
      <c r="E97" s="1" t="s">
        <v>493</v>
      </c>
      <c r="F97" s="4" t="s">
        <v>17</v>
      </c>
      <c r="G97" s="1" t="s">
        <v>18</v>
      </c>
      <c r="H97" s="1" t="s">
        <v>19</v>
      </c>
      <c r="I97" s="1" t="s">
        <v>20</v>
      </c>
      <c r="J97" s="1" t="s">
        <v>494</v>
      </c>
      <c r="K97" s="1" t="s">
        <v>22</v>
      </c>
      <c r="L97" s="1" t="str">
        <f>HYPERLINK("https://files.afu.se/Downloads/Transcripts/HERO%20Paranormal%20(Ryan%20Burns)/2021 09 15 - HERO paranormal - Dulce Base   Michael Wisotzke_UdWtP5LpBJU - transcript (automated).pdf","Transcript Link")</f>
        <v>Transcript Link</v>
      </c>
      <c r="M97" s="2" t="str">
        <f>HYPERLINK("https://files.afu.se/Downloads/Transcripts/HERO%20Paranormal%20(Ryan%20Burns)/2021 09 15 - HERO paranormal - Dulce Base   Michael Wisotzke_UdWtP5LpBJU - transcript (automated).pdf","Transcript Link")</f>
        <v>Transcript Link</v>
      </c>
    </row>
    <row r="98" ht="150" spans="1:13">
      <c r="A98" s="1" t="s">
        <v>495</v>
      </c>
      <c r="B98" s="1" t="s">
        <v>13</v>
      </c>
      <c r="C98" s="4" t="s">
        <v>496</v>
      </c>
      <c r="D98" s="1" t="s">
        <v>497</v>
      </c>
      <c r="E98" s="1" t="s">
        <v>498</v>
      </c>
      <c r="F98" s="4" t="s">
        <v>17</v>
      </c>
      <c r="G98" s="1" t="s">
        <v>18</v>
      </c>
      <c r="H98" s="1" t="s">
        <v>19</v>
      </c>
      <c r="I98" s="1" t="s">
        <v>20</v>
      </c>
      <c r="J98" s="1" t="s">
        <v>499</v>
      </c>
      <c r="K98" s="1" t="s">
        <v>22</v>
      </c>
      <c r="L98" s="1" t="str">
        <f>HYPERLINK("https://files.afu.se/Downloads/Transcripts/HERO%20Paranormal%20(Ryan%20Burns)/2021 09 10 - HERO paranormal - LISA MCINNES   THE MAJEWSKI CURSE_s77n1XJqyKU - transcript (automated).pdf","Transcript Link")</f>
        <v>Transcript Link</v>
      </c>
      <c r="M98" s="2" t="str">
        <f>HYPERLINK("https://files.afu.se/Downloads/Transcripts/HERO%20Paranormal%20(Ryan%20Burns)/2021 09 10 - HERO paranormal - LISA MCINNES   THE MAJEWSKI CURSE_s77n1XJqyKU - transcript (automated).pdf","Transcript Link")</f>
        <v>Transcript Link</v>
      </c>
    </row>
    <row r="99" ht="150" spans="1:13">
      <c r="A99" s="1" t="s">
        <v>500</v>
      </c>
      <c r="B99" s="1" t="s">
        <v>13</v>
      </c>
      <c r="C99" s="4" t="s">
        <v>501</v>
      </c>
      <c r="D99" s="1" t="s">
        <v>502</v>
      </c>
      <c r="E99" s="1" t="s">
        <v>502</v>
      </c>
      <c r="F99" s="4" t="s">
        <v>17</v>
      </c>
      <c r="G99" s="1" t="s">
        <v>18</v>
      </c>
      <c r="H99" s="1" t="s">
        <v>19</v>
      </c>
      <c r="I99" s="1" t="s">
        <v>20</v>
      </c>
      <c r="J99" s="1" t="s">
        <v>503</v>
      </c>
      <c r="K99" s="1" t="s">
        <v>22</v>
      </c>
      <c r="L99" s="1" t="str">
        <f>HYPERLINK("https://files.afu.se/Downloads/Transcripts/HERO%20Paranormal%20(Ryan%20Burns)/2021 09 01 - HERO paranormal - The Firmage Mystery_U4XdodOBjVM - transcript (automated).pdf","Transcript Link")</f>
        <v>Transcript Link</v>
      </c>
      <c r="M99" s="2" t="str">
        <f>HYPERLINK("https://files.afu.se/Downloads/Transcripts/HERO%20Paranormal%20(Ryan%20Burns)/2021 09 01 - HERO paranormal - The Firmage Mystery_U4XdodOBjVM - transcript (automated).pdf","Transcript Link")</f>
        <v>Transcript Link</v>
      </c>
    </row>
    <row r="100" ht="150" spans="1:13">
      <c r="A100" s="1" t="s">
        <v>504</v>
      </c>
      <c r="B100" s="1" t="s">
        <v>13</v>
      </c>
      <c r="C100" s="4" t="s">
        <v>505</v>
      </c>
      <c r="D100" s="1" t="s">
        <v>506</v>
      </c>
      <c r="E100" s="1" t="s">
        <v>507</v>
      </c>
      <c r="F100" s="4" t="s">
        <v>17</v>
      </c>
      <c r="G100" s="1" t="s">
        <v>18</v>
      </c>
      <c r="H100" s="1" t="s">
        <v>19</v>
      </c>
      <c r="I100" s="1" t="s">
        <v>20</v>
      </c>
      <c r="J100" s="1" t="s">
        <v>508</v>
      </c>
      <c r="K100" s="1" t="s">
        <v>22</v>
      </c>
      <c r="L100" s="1" t="str">
        <f>HYPERLINK("https://files.afu.se/Downloads/Transcripts/HERO%20Paranormal%20(Ryan%20Burns)/2021 08 23 - HERO paranormal - Ryder Lee   Escaping the Simulation Matrix_cS4u3WNzq6I - transcript (automated).pdf","Transcript Link")</f>
        <v>Transcript Link</v>
      </c>
      <c r="M100" s="2" t="str">
        <f>HYPERLINK("https://files.afu.se/Downloads/Transcripts/HERO%20Paranormal%20(Ryan%20Burns)/2021 08 23 - HERO paranormal - Ryder Lee   Escaping the Simulation Matrix_cS4u3WNzq6I - transcript (automated).pdf","Transcript Link")</f>
        <v>Transcript Link</v>
      </c>
    </row>
    <row r="101" ht="150" spans="1:13">
      <c r="A101" s="1" t="s">
        <v>509</v>
      </c>
      <c r="B101" s="1" t="s">
        <v>13</v>
      </c>
      <c r="C101" s="4" t="s">
        <v>510</v>
      </c>
      <c r="D101" s="1" t="s">
        <v>511</v>
      </c>
      <c r="E101" s="1" t="s">
        <v>512</v>
      </c>
      <c r="F101" s="4" t="s">
        <v>17</v>
      </c>
      <c r="G101" s="1" t="s">
        <v>18</v>
      </c>
      <c r="H101" s="1" t="s">
        <v>19</v>
      </c>
      <c r="I101" s="1" t="s">
        <v>20</v>
      </c>
      <c r="J101" s="1" t="s">
        <v>513</v>
      </c>
      <c r="K101" s="1" t="s">
        <v>22</v>
      </c>
      <c r="L101" s="1" t="str">
        <f>HYPERLINK("https://files.afu.se/Downloads/Transcripts/HERO%20Paranormal%20(Ryan%20Burns)/2021 08 09 - HERO paranormal - Ryan Musgrave - Evans_96Yg61P0UfE - transcript (automated).pdf","Transcript Link")</f>
        <v>Transcript Link</v>
      </c>
      <c r="M101" s="2" t="str">
        <f>HYPERLINK("https://files.afu.se/Downloads/Transcripts/HERO%20Paranormal%20(Ryan%20Burns)/2021 08 09 - HERO paranormal - Ryan Musgrave - Evans_96Yg61P0UfE - transcript (automated).pdf","Transcript Link")</f>
        <v>Transcript Link</v>
      </c>
    </row>
    <row r="102" ht="150" spans="1:13">
      <c r="A102" s="1" t="s">
        <v>514</v>
      </c>
      <c r="B102" s="1" t="s">
        <v>13</v>
      </c>
      <c r="C102" s="4" t="s">
        <v>515</v>
      </c>
      <c r="D102" s="1" t="s">
        <v>516</v>
      </c>
      <c r="E102" s="1" t="s">
        <v>517</v>
      </c>
      <c r="F102" s="4" t="s">
        <v>17</v>
      </c>
      <c r="G102" s="1" t="s">
        <v>18</v>
      </c>
      <c r="H102" s="1" t="s">
        <v>19</v>
      </c>
      <c r="I102" s="1" t="s">
        <v>20</v>
      </c>
      <c r="J102" s="1" t="s">
        <v>518</v>
      </c>
      <c r="K102" s="1" t="s">
        <v>22</v>
      </c>
      <c r="L102" s="1" t="str">
        <f>HYPERLINK("https://files.afu.se/Downloads/Transcripts/HERO%20Paranormal%20(Ryan%20Burns)/2021 08 04 - HERO paranormal - Mark Parra   Recent Bigfoot Developments_9vbdR1zTThw - transcript (automated).pdf","Transcript Link")</f>
        <v>Transcript Link</v>
      </c>
      <c r="M102" s="2" t="str">
        <f>HYPERLINK("https://files.afu.se/Downloads/Transcripts/HERO%20Paranormal%20(Ryan%20Burns)/2021 08 04 - HERO paranormal - Mark Parra   Recent Bigfoot Developments_9vbdR1zTThw - transcript (automated).pdf","Transcript Link")</f>
        <v>Transcript Link</v>
      </c>
    </row>
    <row r="103" ht="150" spans="1:13">
      <c r="A103" s="1" t="s">
        <v>519</v>
      </c>
      <c r="B103" s="1" t="s">
        <v>13</v>
      </c>
      <c r="C103" s="4" t="s">
        <v>520</v>
      </c>
      <c r="D103" s="1" t="s">
        <v>521</v>
      </c>
      <c r="E103" s="1" t="s">
        <v>522</v>
      </c>
      <c r="F103" s="4" t="s">
        <v>17</v>
      </c>
      <c r="G103" s="1" t="s">
        <v>18</v>
      </c>
      <c r="H103" s="1" t="s">
        <v>19</v>
      </c>
      <c r="I103" s="1" t="s">
        <v>20</v>
      </c>
      <c r="J103" s="1" t="s">
        <v>523</v>
      </c>
      <c r="K103" s="1" t="s">
        <v>22</v>
      </c>
      <c r="L103" s="1" t="str">
        <f>HYPERLINK("https://files.afu.se/Downloads/Transcripts/HERO%20Paranormal%20(Ryan%20Burns)/2021 07 22 - HERO paranormal - Janis Keifer Moore  From Skinwalkers to Ghosts_NCMziaudljQ - transcript (automated).pdf","Transcript Link")</f>
        <v>Transcript Link</v>
      </c>
      <c r="M103" s="2" t="str">
        <f>HYPERLINK("https://files.afu.se/Downloads/Transcripts/HERO%20Paranormal%20(Ryan%20Burns)/2021 07 22 - HERO paranormal - Janis Keifer Moore  From Skinwalkers to Ghosts_NCMziaudljQ - transcript (automated).pdf","Transcript Link")</f>
        <v>Transcript Link</v>
      </c>
    </row>
    <row r="104" ht="150" spans="1:13">
      <c r="A104" s="1" t="s">
        <v>519</v>
      </c>
      <c r="B104" s="1" t="s">
        <v>13</v>
      </c>
      <c r="C104" s="4" t="s">
        <v>524</v>
      </c>
      <c r="D104" s="1" t="s">
        <v>525</v>
      </c>
      <c r="E104" s="1" t="s">
        <v>526</v>
      </c>
      <c r="F104" s="4" t="s">
        <v>17</v>
      </c>
      <c r="G104" s="1" t="s">
        <v>18</v>
      </c>
      <c r="H104" s="1" t="s">
        <v>19</v>
      </c>
      <c r="I104" s="1" t="s">
        <v>20</v>
      </c>
      <c r="J104" s="1" t="s">
        <v>527</v>
      </c>
      <c r="K104" s="1" t="s">
        <v>22</v>
      </c>
      <c r="L104" s="1" t="str">
        <f>HYPERLINK("https://files.afu.se/Downloads/Transcripts/HERO%20Paranormal%20(Ryan%20Burns)/2021 07 22 - HERO paranormal - Nathan Isaac   Goblins, UFOs, and the Penny Royal_5_HOi31O84U - transcript (automated).pdf","Transcript Link")</f>
        <v>Transcript Link</v>
      </c>
      <c r="M104" s="2" t="str">
        <f>HYPERLINK("https://files.afu.se/Downloads/Transcripts/HERO%20Paranormal%20(Ryan%20Burns)/2021 07 22 - HERO paranormal - Nathan Isaac   Goblins, UFOs, and the Penny Royal_5_HOi31O84U - transcript (automated).pdf","Transcript Link")</f>
        <v>Transcript Link</v>
      </c>
    </row>
    <row r="105" ht="150" spans="1:13">
      <c r="A105" s="1" t="s">
        <v>528</v>
      </c>
      <c r="B105" s="1" t="s">
        <v>13</v>
      </c>
      <c r="C105" s="4" t="s">
        <v>529</v>
      </c>
      <c r="D105" s="1" t="s">
        <v>530</v>
      </c>
      <c r="E105" s="1" t="s">
        <v>531</v>
      </c>
      <c r="F105" s="4" t="s">
        <v>17</v>
      </c>
      <c r="G105" s="1" t="s">
        <v>18</v>
      </c>
      <c r="H105" s="1" t="s">
        <v>19</v>
      </c>
      <c r="I105" s="1" t="s">
        <v>20</v>
      </c>
      <c r="J105" s="1" t="s">
        <v>532</v>
      </c>
      <c r="K105" s="1" t="s">
        <v>22</v>
      </c>
      <c r="L105" s="1" t="str">
        <f>HYPERLINK("https://files.afu.se/Downloads/Transcripts/HERO%20Paranormal%20(Ryan%20Burns)/2021 07 12 - HERO paranormal - Thomas J  Carey_QBvAQBg7fcU - transcript (automated).pdf","Transcript Link")</f>
        <v>Transcript Link</v>
      </c>
      <c r="M105" s="2" t="str">
        <f>HYPERLINK("https://files.afu.se/Downloads/Transcripts/HERO%20Paranormal%20(Ryan%20Burns)/2021 07 12 - HERO paranormal - Thomas J  Carey_QBvAQBg7fcU - transcript (automated).pdf","Transcript Link")</f>
        <v>Transcript Link</v>
      </c>
    </row>
    <row r="106" ht="150" spans="1:13">
      <c r="A106" s="1" t="s">
        <v>533</v>
      </c>
      <c r="B106" s="1" t="s">
        <v>13</v>
      </c>
      <c r="C106" s="4" t="s">
        <v>534</v>
      </c>
      <c r="D106" s="1" t="s">
        <v>535</v>
      </c>
      <c r="E106" s="1" t="s">
        <v>536</v>
      </c>
      <c r="F106" s="4" t="s">
        <v>17</v>
      </c>
      <c r="G106" s="1" t="s">
        <v>18</v>
      </c>
      <c r="H106" s="1" t="s">
        <v>19</v>
      </c>
      <c r="I106" s="1" t="s">
        <v>20</v>
      </c>
      <c r="J106" s="1" t="s">
        <v>537</v>
      </c>
      <c r="K106" s="1" t="s">
        <v>22</v>
      </c>
      <c r="L106" s="1" t="str">
        <f>HYPERLINK("https://files.afu.se/Downloads/Transcripts/HERO%20Paranormal%20(Ryan%20Burns)/2021 07 06 - HERO paranormal - Juan Ayala_1brixB1CP1s - transcript (automated).pdf","Transcript Link")</f>
        <v>Transcript Link</v>
      </c>
      <c r="M106" s="2" t="str">
        <f>HYPERLINK("https://files.afu.se/Downloads/Transcripts/HERO%20Paranormal%20(Ryan%20Burns)/2021 07 06 - HERO paranormal - Juan Ayala_1brixB1CP1s - transcript (automated).pdf","Transcript Link")</f>
        <v>Transcript Link</v>
      </c>
    </row>
    <row r="107" ht="150" spans="1:13">
      <c r="A107" s="1" t="s">
        <v>538</v>
      </c>
      <c r="B107" s="1" t="s">
        <v>13</v>
      </c>
      <c r="C107" s="4" t="s">
        <v>539</v>
      </c>
      <c r="D107" s="1" t="s">
        <v>540</v>
      </c>
      <c r="E107" s="1" t="s">
        <v>541</v>
      </c>
      <c r="F107" s="4" t="s">
        <v>17</v>
      </c>
      <c r="G107" s="1" t="s">
        <v>18</v>
      </c>
      <c r="H107" s="1" t="s">
        <v>19</v>
      </c>
      <c r="I107" s="1" t="s">
        <v>20</v>
      </c>
      <c r="J107" s="1" t="s">
        <v>542</v>
      </c>
      <c r="K107" s="1" t="s">
        <v>22</v>
      </c>
      <c r="L107" s="1" t="str">
        <f>HYPERLINK("https://files.afu.se/Downloads/Transcripts/HERO%20Paranormal%20(Ryan%20Burns)/2021 07 01 - HERO paranormal - The Paranormal Polynesian  Adam Taula_zovVHjWb58I - transcript (automated).pdf","Transcript Link")</f>
        <v>Transcript Link</v>
      </c>
      <c r="M107" s="2" t="str">
        <f>HYPERLINK("https://files.afu.se/Downloads/Transcripts/HERO%20Paranormal%20(Ryan%20Burns)/2021 07 01 - HERO paranormal - The Paranormal Polynesian  Adam Taula_zovVHjWb58I - transcript (automated).pdf","Transcript Link")</f>
        <v>Transcript Link</v>
      </c>
    </row>
    <row r="108" ht="150" spans="1:13">
      <c r="A108" s="1" t="s">
        <v>543</v>
      </c>
      <c r="B108" s="1" t="s">
        <v>13</v>
      </c>
      <c r="C108" s="4" t="s">
        <v>544</v>
      </c>
      <c r="D108" s="1" t="s">
        <v>545</v>
      </c>
      <c r="E108" s="1" t="s">
        <v>546</v>
      </c>
      <c r="F108" s="4" t="s">
        <v>17</v>
      </c>
      <c r="G108" s="1" t="s">
        <v>18</v>
      </c>
      <c r="H108" s="1" t="s">
        <v>19</v>
      </c>
      <c r="I108" s="1" t="s">
        <v>20</v>
      </c>
      <c r="J108" s="1" t="s">
        <v>547</v>
      </c>
      <c r="K108" s="1" t="s">
        <v>22</v>
      </c>
      <c r="L108" s="1" t="str">
        <f>HYPERLINK("https://files.afu.se/Downloads/Transcripts/HERO%20Paranormal%20(Ryan%20Burns)/2021 06 16 - HERO paranormal - Mark Parra   Colorado Bigfoot    SD 480p_WtBITKB4GfE - transcript (automated).pdf","Transcript Link")</f>
        <v>Transcript Link</v>
      </c>
      <c r="M108" s="2" t="str">
        <f>HYPERLINK("https://files.afu.se/Downloads/Transcripts/HERO%20Paranormal%20(Ryan%20Burns)/2021 06 16 - HERO paranormal - Mark Parra   Colorado Bigfoot    SD 480p_WtBITKB4GfE - transcript (automated).pdf","Transcript Link")</f>
        <v>Transcript Link</v>
      </c>
    </row>
    <row r="109" ht="150" spans="1:13">
      <c r="A109" s="1" t="s">
        <v>548</v>
      </c>
      <c r="B109" s="1" t="s">
        <v>13</v>
      </c>
      <c r="C109" s="4" t="s">
        <v>549</v>
      </c>
      <c r="D109" s="1" t="s">
        <v>550</v>
      </c>
      <c r="E109" s="1" t="s">
        <v>551</v>
      </c>
      <c r="F109" s="4" t="s">
        <v>17</v>
      </c>
      <c r="G109" s="1" t="s">
        <v>18</v>
      </c>
      <c r="H109" s="1" t="s">
        <v>19</v>
      </c>
      <c r="I109" s="1" t="s">
        <v>20</v>
      </c>
      <c r="J109" s="1" t="s">
        <v>552</v>
      </c>
      <c r="K109" s="1" t="s">
        <v>22</v>
      </c>
      <c r="L109" s="1" t="str">
        <f>HYPERLINK("https://files.afu.se/Downloads/Transcripts/HERO%20Paranormal%20(Ryan%20Burns)/2021 06 12 - HERO paranormal - Wil Hoffmann   Mormon Gold, Amazing Experiences, and Political stuff_tU5G69LbgWE - transcript (automated).pdf","Transcript Link")</f>
        <v>Transcript Link</v>
      </c>
      <c r="M109" s="2" t="str">
        <f>HYPERLINK("https://files.afu.se/Downloads/Transcripts/HERO%20Paranormal%20(Ryan%20Burns)/2021 06 12 - HERO paranormal - Wil Hoffmann   Mormon Gold, Amazing Experiences, and Political stuff_tU5G69LbgWE - transcript (automated).pdf","Transcript Link")</f>
        <v>Transcript Link</v>
      </c>
    </row>
    <row r="110" ht="150" spans="1:13">
      <c r="A110" s="1" t="s">
        <v>553</v>
      </c>
      <c r="B110" s="1" t="s">
        <v>13</v>
      </c>
      <c r="C110" s="4" t="s">
        <v>554</v>
      </c>
      <c r="D110" s="1" t="s">
        <v>555</v>
      </c>
      <c r="E110" s="1" t="s">
        <v>556</v>
      </c>
      <c r="F110" s="4" t="s">
        <v>17</v>
      </c>
      <c r="G110" s="1" t="s">
        <v>18</v>
      </c>
      <c r="H110" s="1" t="s">
        <v>19</v>
      </c>
      <c r="I110" s="1" t="s">
        <v>20</v>
      </c>
      <c r="J110" s="1" t="s">
        <v>557</v>
      </c>
      <c r="K110" s="1" t="s">
        <v>22</v>
      </c>
      <c r="L110" s="1" t="str">
        <f>HYPERLINK("https://files.afu.se/Downloads/Transcripts/HERO%20Paranormal%20(Ryan%20Burns)/2021 06 11 - HERO paranormal - William Ramsey  Glabal Death Cult_aLmXGHEOn3Y - transcript (automated).pdf","Transcript Link")</f>
        <v>Transcript Link</v>
      </c>
      <c r="M110" s="2" t="str">
        <f>HYPERLINK("https://files.afu.se/Downloads/Transcripts/HERO%20Paranormal%20(Ryan%20Burns)/2021 06 11 - HERO paranormal - William Ramsey  Glabal Death Cult_aLmXGHEOn3Y - transcript (automated).pdf","Transcript Link")</f>
        <v>Transcript Link</v>
      </c>
    </row>
    <row r="111" ht="150" spans="1:13">
      <c r="A111" s="1" t="s">
        <v>558</v>
      </c>
      <c r="B111" s="1" t="s">
        <v>13</v>
      </c>
      <c r="C111" s="4" t="s">
        <v>559</v>
      </c>
      <c r="D111" s="1" t="s">
        <v>560</v>
      </c>
      <c r="E111" s="1" t="s">
        <v>561</v>
      </c>
      <c r="F111" s="4" t="s">
        <v>17</v>
      </c>
      <c r="G111" s="1" t="s">
        <v>18</v>
      </c>
      <c r="H111" s="1" t="s">
        <v>19</v>
      </c>
      <c r="I111" s="1" t="s">
        <v>20</v>
      </c>
      <c r="J111" s="1" t="s">
        <v>562</v>
      </c>
      <c r="K111" s="1" t="s">
        <v>22</v>
      </c>
      <c r="L111" s="1" t="str">
        <f>HYPERLINK("https://files.afu.se/Downloads/Transcripts/HERO%20Paranormal%20(Ryan%20Burns)/2021 06 05 - HERO paranormal - Terrence  Secret Projects, Uintah Basin, and UFOs_2UctfEuNpTA - transcript (automated).pdf","Transcript Link")</f>
        <v>Transcript Link</v>
      </c>
      <c r="M111" s="2" t="str">
        <f>HYPERLINK("https://files.afu.se/Downloads/Transcripts/HERO%20Paranormal%20(Ryan%20Burns)/2021 06 05 - HERO paranormal - Terrence  Secret Projects, Uintah Basin, and UFOs_2UctfEuNpTA - transcript (automated).pdf","Transcript Link")</f>
        <v>Transcript Link</v>
      </c>
    </row>
    <row r="112" ht="150" spans="1:13">
      <c r="A112" s="1" t="s">
        <v>563</v>
      </c>
      <c r="B112" s="1" t="s">
        <v>13</v>
      </c>
      <c r="C112" s="4" t="s">
        <v>564</v>
      </c>
      <c r="D112" s="1" t="s">
        <v>565</v>
      </c>
      <c r="E112" s="1" t="s">
        <v>566</v>
      </c>
      <c r="F112" s="4" t="s">
        <v>17</v>
      </c>
      <c r="G112" s="1" t="s">
        <v>18</v>
      </c>
      <c r="H112" s="1" t="s">
        <v>19</v>
      </c>
      <c r="I112" s="1" t="s">
        <v>20</v>
      </c>
      <c r="J112" s="1" t="s">
        <v>567</v>
      </c>
      <c r="K112" s="1" t="s">
        <v>22</v>
      </c>
      <c r="L112" s="1" t="str">
        <f>HYPERLINK("https://files.afu.se/Downloads/Transcripts/HERO%20Paranormal%20(Ryan%20Burns)/2021 05 21 - HERO paranormal - Ralph Blumenthal discusses his book   The Believer_TmPoy8VUfTw - transcript (automated).pdf","Transcript Link")</f>
        <v>Transcript Link</v>
      </c>
      <c r="M112" s="2" t="str">
        <f>HYPERLINK("https://files.afu.se/Downloads/Transcripts/HERO%20Paranormal%20(Ryan%20Burns)/2021 05 21 - HERO paranormal - Ralph Blumenthal discusses his book   The Believer_TmPoy8VUfTw - transcript (automated).pdf","Transcript Link")</f>
        <v>Transcript Link</v>
      </c>
    </row>
    <row r="113" ht="150" spans="1:13">
      <c r="A113" s="1" t="s">
        <v>568</v>
      </c>
      <c r="B113" s="1" t="s">
        <v>13</v>
      </c>
      <c r="C113" s="4" t="s">
        <v>569</v>
      </c>
      <c r="D113" s="1" t="s">
        <v>570</v>
      </c>
      <c r="E113" s="1" t="s">
        <v>571</v>
      </c>
      <c r="F113" s="4" t="s">
        <v>17</v>
      </c>
      <c r="G113" s="1" t="s">
        <v>18</v>
      </c>
      <c r="H113" s="1" t="s">
        <v>19</v>
      </c>
      <c r="I113" s="1" t="s">
        <v>20</v>
      </c>
      <c r="J113" s="1" t="s">
        <v>572</v>
      </c>
      <c r="K113" s="1" t="s">
        <v>22</v>
      </c>
      <c r="L113" s="1" t="str">
        <f>HYPERLINK("https://files.afu.se/Downloads/Transcripts/HERO%20Paranormal%20(Ryan%20Burns)/2021 05 05 - HERO paranormal - ERICA LUKES   PYRAMID UFO_sR_qPhLRgaE - transcript (automated).pdf","Transcript Link")</f>
        <v>Transcript Link</v>
      </c>
      <c r="M113" s="2" t="str">
        <f>HYPERLINK("https://files.afu.se/Downloads/Transcripts/HERO%20Paranormal%20(Ryan%20Burns)/2021 05 05 - HERO paranormal - ERICA LUKES   PYRAMID UFO_sR_qPhLRgaE - transcript (automated).pdf","Transcript Link")</f>
        <v>Transcript Link</v>
      </c>
    </row>
    <row r="114" ht="150" spans="1:13">
      <c r="A114" s="1" t="s">
        <v>573</v>
      </c>
      <c r="B114" s="1" t="s">
        <v>13</v>
      </c>
      <c r="C114" s="4" t="s">
        <v>574</v>
      </c>
      <c r="D114" s="1" t="s">
        <v>575</v>
      </c>
      <c r="E114" s="1" t="s">
        <v>576</v>
      </c>
      <c r="F114" s="4" t="s">
        <v>17</v>
      </c>
      <c r="G114" s="1" t="s">
        <v>18</v>
      </c>
      <c r="H114" s="1" t="s">
        <v>19</v>
      </c>
      <c r="I114" s="1" t="s">
        <v>20</v>
      </c>
      <c r="J114" s="1" t="s">
        <v>577</v>
      </c>
      <c r="K114" s="1" t="s">
        <v>22</v>
      </c>
      <c r="L114" s="1" t="str">
        <f>HYPERLINK("https://files.afu.se/Downloads/Transcripts/HERO%20Paranormal%20(Ryan%20Burns)/2021 05 03 - HERO paranormal - PAUL ASCOUGH_NGbJ9r3AAxo - transcript (automated).pdf","Transcript Link")</f>
        <v>Transcript Link</v>
      </c>
      <c r="M114" s="2" t="str">
        <f>HYPERLINK("https://files.afu.se/Downloads/Transcripts/HERO%20Paranormal%20(Ryan%20Burns)/2021 05 03 - HERO paranormal - PAUL ASCOUGH_NGbJ9r3AAxo - transcript (automated).pdf","Transcript Link")</f>
        <v>Transcript Link</v>
      </c>
    </row>
    <row r="115" ht="150" spans="1:13">
      <c r="A115" s="1" t="s">
        <v>578</v>
      </c>
      <c r="B115" s="1" t="s">
        <v>13</v>
      </c>
      <c r="C115" s="4" t="s">
        <v>579</v>
      </c>
      <c r="D115" s="1" t="s">
        <v>580</v>
      </c>
      <c r="E115" s="1" t="s">
        <v>581</v>
      </c>
      <c r="F115" s="4" t="s">
        <v>17</v>
      </c>
      <c r="G115" s="1" t="s">
        <v>18</v>
      </c>
      <c r="H115" s="1" t="s">
        <v>19</v>
      </c>
      <c r="I115" s="1" t="s">
        <v>20</v>
      </c>
      <c r="J115" s="1" t="s">
        <v>582</v>
      </c>
      <c r="K115" s="1" t="s">
        <v>22</v>
      </c>
      <c r="L115" s="1" t="str">
        <f>HYPERLINK("https://files.afu.se/Downloads/Transcripts/HERO%20Paranormal%20(Ryan%20Burns)/2021 04 16 - HERO paranormal - STEVEN MYERS  LOST TECHNOLOGIES OF THE GREAT PYRAMID_OtMB901wW8g - transcript (automated).pdf","Transcript Link")</f>
        <v>Transcript Link</v>
      </c>
      <c r="M115" s="2" t="str">
        <f>HYPERLINK("https://files.afu.se/Downloads/Transcripts/HERO%20Paranormal%20(Ryan%20Burns)/2021 04 16 - HERO paranormal - STEVEN MYERS  LOST TECHNOLOGIES OF THE GREAT PYRAMID_OtMB901wW8g - transcript (automated).pdf","Transcript Link")</f>
        <v>Transcript Link</v>
      </c>
    </row>
    <row r="116" ht="150" spans="1:13">
      <c r="A116" s="1" t="s">
        <v>583</v>
      </c>
      <c r="B116" s="1" t="s">
        <v>13</v>
      </c>
      <c r="C116" s="4" t="s">
        <v>584</v>
      </c>
      <c r="D116" s="1" t="s">
        <v>585</v>
      </c>
      <c r="E116" s="1" t="s">
        <v>586</v>
      </c>
      <c r="F116" s="4" t="s">
        <v>17</v>
      </c>
      <c r="G116" s="1" t="s">
        <v>18</v>
      </c>
      <c r="H116" s="1" t="s">
        <v>19</v>
      </c>
      <c r="I116" s="1" t="s">
        <v>20</v>
      </c>
      <c r="J116" s="1" t="s">
        <v>587</v>
      </c>
      <c r="K116" s="1" t="s">
        <v>22</v>
      </c>
      <c r="L116" s="1" t="str">
        <f>HYPERLINK("https://files.afu.se/Downloads/Transcripts/HERO%20Paranormal%20(Ryan%20Burns)/2021 04 12 - HERO paranormal - Satanic Ritual Abuse, magic tricks &amp; torture   Ryan Layton_SFEqYNd0xXM - transcript (automated).pdf","Transcript Link")</f>
        <v>Transcript Link</v>
      </c>
      <c r="M116" s="2" t="str">
        <f>HYPERLINK("https://files.afu.se/Downloads/Transcripts/HERO%20Paranormal%20(Ryan%20Burns)/2021 04 12 - HERO paranormal - Satanic Ritual Abuse, magic tricks &amp; torture   Ryan Layton_SFEqYNd0xXM - transcript (automated).pdf","Transcript Link")</f>
        <v>Transcript Link</v>
      </c>
    </row>
    <row r="117" ht="150" spans="1:13">
      <c r="A117" s="1" t="s">
        <v>588</v>
      </c>
      <c r="B117" s="1" t="s">
        <v>13</v>
      </c>
      <c r="C117" s="4" t="s">
        <v>589</v>
      </c>
      <c r="D117" s="1" t="s">
        <v>590</v>
      </c>
      <c r="E117" s="1" t="s">
        <v>591</v>
      </c>
      <c r="F117" s="4" t="s">
        <v>17</v>
      </c>
      <c r="G117" s="1" t="s">
        <v>18</v>
      </c>
      <c r="H117" s="1" t="s">
        <v>19</v>
      </c>
      <c r="I117" s="1" t="s">
        <v>20</v>
      </c>
      <c r="J117" s="1" t="s">
        <v>592</v>
      </c>
      <c r="K117" s="1" t="s">
        <v>22</v>
      </c>
      <c r="L117" s="1" t="str">
        <f>HYPERLINK("https://files.afu.se/Downloads/Transcripts/HERO%20Paranormal%20(Ryan%20Burns)/2021 03 29 - HERO paranormal - Ryan Gable_Me0X9euXYjs - transcript (automated).pdf","Transcript Link")</f>
        <v>Transcript Link</v>
      </c>
      <c r="M117" s="2" t="str">
        <f>HYPERLINK("https://files.afu.se/Downloads/Transcripts/HERO%20Paranormal%20(Ryan%20Burns)/2021 03 29 - HERO paranormal - Ryan Gable_Me0X9euXYjs - transcript (automated).pdf","Transcript Link")</f>
        <v>Transcript Link</v>
      </c>
    </row>
    <row r="118" ht="150" spans="1:13">
      <c r="A118" s="1" t="s">
        <v>593</v>
      </c>
      <c r="B118" s="1" t="s">
        <v>13</v>
      </c>
      <c r="C118" s="4" t="s">
        <v>594</v>
      </c>
      <c r="D118" s="1" t="s">
        <v>595</v>
      </c>
      <c r="E118" s="1" t="s">
        <v>596</v>
      </c>
      <c r="F118" s="4" t="s">
        <v>17</v>
      </c>
      <c r="G118" s="1" t="s">
        <v>18</v>
      </c>
      <c r="H118" s="1" t="s">
        <v>19</v>
      </c>
      <c r="I118" s="1" t="s">
        <v>20</v>
      </c>
      <c r="J118" s="1" t="s">
        <v>597</v>
      </c>
      <c r="K118" s="1" t="s">
        <v>22</v>
      </c>
      <c r="L118" s="1" t="str">
        <f>HYPERLINK("https://files.afu.se/Downloads/Transcripts/HERO%20Paranormal%20(Ryan%20Burns)/2021 03 23 - HERO paranormal - CRAIG CAMPOBASSO_HQV2QOQlgv4 - transcript (automated).pdf","Transcript Link")</f>
        <v>Transcript Link</v>
      </c>
      <c r="M118" s="2" t="str">
        <f>HYPERLINK("https://files.afu.se/Downloads/Transcripts/HERO%20Paranormal%20(Ryan%20Burns)/2021 03 23 - HERO paranormal - CRAIG CAMPOBASSO_HQV2QOQlgv4 - transcript (automated).pdf","Transcript Link")</f>
        <v>Transcript Link</v>
      </c>
    </row>
    <row r="119" ht="150" spans="1:13">
      <c r="A119" s="1" t="s">
        <v>598</v>
      </c>
      <c r="B119" s="1" t="s">
        <v>13</v>
      </c>
      <c r="C119" s="4" t="s">
        <v>599</v>
      </c>
      <c r="D119" s="1" t="s">
        <v>600</v>
      </c>
      <c r="E119" s="1" t="s">
        <v>601</v>
      </c>
      <c r="F119" s="4" t="s">
        <v>17</v>
      </c>
      <c r="G119" s="1" t="s">
        <v>18</v>
      </c>
      <c r="H119" s="1" t="s">
        <v>19</v>
      </c>
      <c r="I119" s="1" t="s">
        <v>20</v>
      </c>
      <c r="J119" s="1" t="s">
        <v>602</v>
      </c>
      <c r="K119" s="1" t="s">
        <v>22</v>
      </c>
      <c r="L119" s="1" t="str">
        <f>HYPERLINK("https://files.afu.se/Downloads/Transcripts/HERO%20Paranormal%20(Ryan%20Burns)/2021 03 12 - HERO paranormal - Nathan Arizona    UFOs_hyKNTkuQlME - transcript (automated).pdf","Transcript Link")</f>
        <v>Transcript Link</v>
      </c>
      <c r="M119" s="2" t="str">
        <f>HYPERLINK("https://files.afu.se/Downloads/Transcripts/HERO%20Paranormal%20(Ryan%20Burns)/2021 03 12 - HERO paranormal - Nathan Arizona    UFOs_hyKNTkuQlME - transcript (automated).pdf","Transcript Link")</f>
        <v>Transcript Link</v>
      </c>
    </row>
    <row r="120" ht="150" spans="1:13">
      <c r="A120" s="1" t="s">
        <v>603</v>
      </c>
      <c r="B120" s="1" t="s">
        <v>13</v>
      </c>
      <c r="C120" s="4" t="s">
        <v>604</v>
      </c>
      <c r="D120" s="1" t="s">
        <v>605</v>
      </c>
      <c r="E120" s="1" t="s">
        <v>606</v>
      </c>
      <c r="F120" s="4" t="s">
        <v>17</v>
      </c>
      <c r="G120" s="1" t="s">
        <v>18</v>
      </c>
      <c r="H120" s="1" t="s">
        <v>19</v>
      </c>
      <c r="I120" s="1" t="s">
        <v>20</v>
      </c>
      <c r="J120" s="1" t="s">
        <v>607</v>
      </c>
      <c r="K120" s="1" t="s">
        <v>22</v>
      </c>
      <c r="L120" s="1" t="str">
        <f>HYPERLINK("https://files.afu.se/Downloads/Transcripts/HERO%20Paranormal%20(Ryan%20Burns)/2021 03 11 - HERO paranormal - Lyn Buchanan  Soldier and remote viewer_aV39cqHcJ-U - transcript (automated).pdf","Transcript Link")</f>
        <v>Transcript Link</v>
      </c>
      <c r="M120" s="2" t="str">
        <f>HYPERLINK("https://files.afu.se/Downloads/Transcripts/HERO%20Paranormal%20(Ryan%20Burns)/2021 03 11 - HERO paranormal - Lyn Buchanan  Soldier and remote viewer_aV39cqHcJ-U - transcript (automated).pdf","Transcript Link")</f>
        <v>Transcript Link</v>
      </c>
    </row>
    <row r="121" ht="150" spans="1:13">
      <c r="A121" s="1" t="s">
        <v>608</v>
      </c>
      <c r="B121" s="1" t="s">
        <v>13</v>
      </c>
      <c r="C121" s="4" t="s">
        <v>609</v>
      </c>
      <c r="D121" s="1" t="s">
        <v>610</v>
      </c>
      <c r="E121" s="1" t="s">
        <v>611</v>
      </c>
      <c r="F121" s="4" t="s">
        <v>17</v>
      </c>
      <c r="G121" s="1" t="s">
        <v>18</v>
      </c>
      <c r="H121" s="1" t="s">
        <v>19</v>
      </c>
      <c r="I121" s="1" t="s">
        <v>20</v>
      </c>
      <c r="J121" s="1" t="s">
        <v>612</v>
      </c>
      <c r="K121" s="1" t="s">
        <v>22</v>
      </c>
      <c r="L121" s="1" t="str">
        <f>HYPERLINK("https://files.afu.se/Downloads/Transcripts/HERO%20Paranormal%20(Ryan%20Burns)/2021 02 20 - HERO paranormal - Sharon Eby   Bigfoot Beyond Belief_1lWWUs0ZxJg - transcript (automated).pdf","Transcript Link")</f>
        <v>Transcript Link</v>
      </c>
      <c r="M121" s="2" t="str">
        <f>HYPERLINK("https://files.afu.se/Downloads/Transcripts/HERO%20Paranormal%20(Ryan%20Burns)/2021 02 20 - HERO paranormal - Sharon Eby   Bigfoot Beyond Belief_1lWWUs0ZxJg - transcript (automated).pdf","Transcript Link")</f>
        <v>Transcript Link</v>
      </c>
    </row>
    <row r="122" ht="150" spans="1:13">
      <c r="A122" s="1" t="s">
        <v>613</v>
      </c>
      <c r="B122" s="1" t="s">
        <v>13</v>
      </c>
      <c r="C122" s="4" t="s">
        <v>614</v>
      </c>
      <c r="D122" s="1" t="s">
        <v>615</v>
      </c>
      <c r="E122" s="1" t="s">
        <v>616</v>
      </c>
      <c r="F122" s="4" t="s">
        <v>17</v>
      </c>
      <c r="G122" s="1" t="s">
        <v>18</v>
      </c>
      <c r="H122" s="1" t="s">
        <v>19</v>
      </c>
      <c r="I122" s="1" t="s">
        <v>20</v>
      </c>
      <c r="J122" s="1" t="s">
        <v>617</v>
      </c>
      <c r="K122" s="1" t="s">
        <v>22</v>
      </c>
      <c r="L122" s="1" t="str">
        <f>HYPERLINK("https://files.afu.se/Downloads/Transcripts/HERO%20Paranormal%20(Ryan%20Burns)/2021 02 09 - HERO paranormal - Christine Riley_1iOHIkGDcDE - transcript (automated).pdf","Transcript Link")</f>
        <v>Transcript Link</v>
      </c>
      <c r="M122" s="2" t="str">
        <f>HYPERLINK("https://files.afu.se/Downloads/Transcripts/HERO%20Paranormal%20(Ryan%20Burns)/2021 02 09 - HERO paranormal - Christine Riley_1iOHIkGDcDE - transcript (automated).pdf","Transcript Link")</f>
        <v>Transcript Link</v>
      </c>
    </row>
    <row r="123" ht="150" spans="1:13">
      <c r="A123" s="1" t="s">
        <v>618</v>
      </c>
      <c r="B123" s="1" t="s">
        <v>13</v>
      </c>
      <c r="C123" s="4" t="s">
        <v>619</v>
      </c>
      <c r="D123" s="1" t="s">
        <v>620</v>
      </c>
      <c r="E123" s="1" t="s">
        <v>621</v>
      </c>
      <c r="F123" s="4" t="s">
        <v>17</v>
      </c>
      <c r="G123" s="1" t="s">
        <v>18</v>
      </c>
      <c r="H123" s="1" t="s">
        <v>19</v>
      </c>
      <c r="I123" s="1" t="s">
        <v>20</v>
      </c>
      <c r="J123" s="1" t="s">
        <v>622</v>
      </c>
      <c r="K123" s="1" t="s">
        <v>22</v>
      </c>
      <c r="L123" s="1" t="str">
        <f>HYPERLINK("https://files.afu.se/Downloads/Transcripts/HERO%20Paranormal%20(Ryan%20Burns)/2021 02 02 - HERO paranormal - Devil's Den  The Reckoning_Ldc5NVnUuQk - transcript (automated).pdf","Transcript Link")</f>
        <v>Transcript Link</v>
      </c>
      <c r="M123" s="2" t="str">
        <f>HYPERLINK("https://files.afu.se/Downloads/Transcripts/HERO%20Paranormal%20(Ryan%20Burns)/2021 02 02 - HERO paranormal - Devil's Den  The Reckoning_Ldc5NVnUuQk - transcript (automated).pdf","Transcript Link")</f>
        <v>Transcript Link</v>
      </c>
    </row>
    <row r="124" ht="150" spans="1:13">
      <c r="A124" s="1" t="s">
        <v>623</v>
      </c>
      <c r="B124" s="1" t="s">
        <v>13</v>
      </c>
      <c r="C124" s="4" t="s">
        <v>624</v>
      </c>
      <c r="D124" s="1" t="s">
        <v>625</v>
      </c>
      <c r="E124" s="1" t="s">
        <v>626</v>
      </c>
      <c r="F124" s="4" t="s">
        <v>17</v>
      </c>
      <c r="G124" s="1" t="s">
        <v>18</v>
      </c>
      <c r="H124" s="1" t="s">
        <v>19</v>
      </c>
      <c r="I124" s="1" t="s">
        <v>20</v>
      </c>
      <c r="J124" s="1" t="s">
        <v>627</v>
      </c>
      <c r="K124" s="1" t="s">
        <v>22</v>
      </c>
      <c r="L124" s="1" t="str">
        <f>HYPERLINK("https://files.afu.se/Downloads/Transcripts/HERO%20Paranormal%20(Ryan%20Burns)/2021 01 28 - HERO paranormal - Ron Morehead  The Quantum Bigfoot &amp; more_U4SnlORcqjs - transcript (automated).pdf","Transcript Link")</f>
        <v>Transcript Link</v>
      </c>
      <c r="M124" s="2" t="str">
        <f>HYPERLINK("https://files.afu.se/Downloads/Transcripts/HERO%20Paranormal%20(Ryan%20Burns)/2021 01 28 - HERO paranormal - Ron Morehead  The Quantum Bigfoot &amp; more_U4SnlORcqjs - transcript (automated).pdf","Transcript Link")</f>
        <v>Transcript Link</v>
      </c>
    </row>
    <row r="125" ht="150" spans="1:13">
      <c r="A125" s="1" t="s">
        <v>628</v>
      </c>
      <c r="B125" s="1" t="s">
        <v>13</v>
      </c>
      <c r="C125" s="4" t="s">
        <v>629</v>
      </c>
      <c r="D125" s="1" t="s">
        <v>630</v>
      </c>
      <c r="E125" s="1" t="s">
        <v>631</v>
      </c>
      <c r="F125" s="4" t="s">
        <v>17</v>
      </c>
      <c r="G125" s="1" t="s">
        <v>18</v>
      </c>
      <c r="H125" s="1" t="s">
        <v>19</v>
      </c>
      <c r="I125" s="1" t="s">
        <v>20</v>
      </c>
      <c r="J125" s="1" t="s">
        <v>632</v>
      </c>
      <c r="K125" s="1" t="s">
        <v>22</v>
      </c>
      <c r="L125" s="1" t="str">
        <f>HYPERLINK("https://files.afu.se/Downloads/Transcripts/HERO%20Paranormal%20(Ryan%20Burns)/2021 01 17 - HERO paranormal - Chris Marx and Erica Lukes  High Strangeness Ahead_VWLlKeOm-60 - transcript (automated).pdf","Transcript Link")</f>
        <v>Transcript Link</v>
      </c>
      <c r="M125" s="2" t="str">
        <f>HYPERLINK("https://files.afu.se/Downloads/Transcripts/HERO%20Paranormal%20(Ryan%20Burns)/2021 01 17 - HERO paranormal - Chris Marx and Erica Lukes  High Strangeness Ahead_VWLlKeOm-60 - transcript (automated).pdf","Transcript Link")</f>
        <v>Transcript Link</v>
      </c>
    </row>
    <row r="126" ht="150" spans="1:13">
      <c r="A126" s="1" t="s">
        <v>633</v>
      </c>
      <c r="B126" s="1" t="s">
        <v>13</v>
      </c>
      <c r="C126" s="4" t="s">
        <v>634</v>
      </c>
      <c r="D126" s="1" t="s">
        <v>635</v>
      </c>
      <c r="E126" s="1" t="s">
        <v>636</v>
      </c>
      <c r="F126" s="4" t="s">
        <v>17</v>
      </c>
      <c r="G126" s="1" t="s">
        <v>18</v>
      </c>
      <c r="H126" s="1" t="s">
        <v>19</v>
      </c>
      <c r="I126" s="1" t="s">
        <v>20</v>
      </c>
      <c r="J126" s="1" t="s">
        <v>637</v>
      </c>
      <c r="K126" s="1" t="s">
        <v>22</v>
      </c>
      <c r="L126" s="1" t="str">
        <f>HYPERLINK("https://files.afu.se/Downloads/Transcripts/HERO%20Paranormal%20(Ryan%20Burns)/2020 12 20 - HERO paranormal - Shaun Burris_QU4x2dqgGCo - transcript (automated).pdf","Transcript Link")</f>
        <v>Transcript Link</v>
      </c>
      <c r="M126" s="2" t="str">
        <f>HYPERLINK("https://files.afu.se/Downloads/Transcripts/HERO%20Paranormal%20(Ryan%20Burns)/2020 12 20 - HERO paranormal - Shaun Burris_QU4x2dqgGCo - transcript (automated).pdf","Transcript Link")</f>
        <v>Transcript Link</v>
      </c>
    </row>
    <row r="127" ht="150" spans="1:13">
      <c r="A127" s="1" t="s">
        <v>638</v>
      </c>
      <c r="B127" s="1" t="s">
        <v>13</v>
      </c>
      <c r="C127" s="4" t="s">
        <v>639</v>
      </c>
      <c r="D127" s="1" t="s">
        <v>640</v>
      </c>
      <c r="E127" s="1" t="s">
        <v>641</v>
      </c>
      <c r="F127" s="4" t="s">
        <v>17</v>
      </c>
      <c r="G127" s="1" t="s">
        <v>18</v>
      </c>
      <c r="H127" s="1" t="s">
        <v>19</v>
      </c>
      <c r="I127" s="1" t="s">
        <v>20</v>
      </c>
      <c r="J127" s="1" t="s">
        <v>642</v>
      </c>
      <c r="K127" s="1" t="s">
        <v>22</v>
      </c>
      <c r="L127" s="1" t="str">
        <f>HYPERLINK("https://files.afu.se/Downloads/Transcripts/HERO%20Paranormal%20(Ryan%20Burns)/2020 12 19 - HERO paranormal - Erica Lukes  UFOs and Military testing_X8e-7ZMUwKU - transcript (automated).pdf","Transcript Link")</f>
        <v>Transcript Link</v>
      </c>
      <c r="M127" s="2" t="str">
        <f>HYPERLINK("https://files.afu.se/Downloads/Transcripts/HERO%20Paranormal%20(Ryan%20Burns)/2020 12 19 - HERO paranormal - Erica Lukes  UFOs and Military testing_X8e-7ZMUwKU - transcript (automated).pdf","Transcript Link")</f>
        <v>Transcript Link</v>
      </c>
    </row>
    <row r="128" ht="150" spans="1:13">
      <c r="A128" s="1" t="s">
        <v>643</v>
      </c>
      <c r="B128" s="1" t="s">
        <v>13</v>
      </c>
      <c r="C128" s="4" t="s">
        <v>644</v>
      </c>
      <c r="D128" s="1" t="s">
        <v>645</v>
      </c>
      <c r="E128" s="1" t="s">
        <v>645</v>
      </c>
      <c r="F128" s="4" t="s">
        <v>17</v>
      </c>
      <c r="G128" s="1" t="s">
        <v>18</v>
      </c>
      <c r="H128" s="1" t="s">
        <v>19</v>
      </c>
      <c r="I128" s="1" t="s">
        <v>20</v>
      </c>
      <c r="J128" s="1" t="s">
        <v>646</v>
      </c>
      <c r="K128" s="1" t="s">
        <v>22</v>
      </c>
      <c r="L128" s="1" t="str">
        <f>HYPERLINK("https://files.afu.se/Downloads/Transcripts/HERO%20Paranormal%20(Ryan%20Burns)/2020 12 17 - HERO paranormal - Aliens, UFOs and The Occult with Isaac Weishaupt_HfcBSL9Je6I - transcript (automated).pdf","Transcript Link")</f>
        <v>Transcript Link</v>
      </c>
      <c r="M128" s="2" t="str">
        <f>HYPERLINK("https://files.afu.se/Downloads/Transcripts/HERO%20Paranormal%20(Ryan%20Burns)/2020 12 17 - HERO paranormal - Aliens, UFOs and The Occult with Isaac Weishaupt_HfcBSL9Je6I - transcript (automated).pdf","Transcript Link")</f>
        <v>Transcript Link</v>
      </c>
    </row>
    <row r="129" ht="150" spans="1:13">
      <c r="A129" s="1" t="s">
        <v>647</v>
      </c>
      <c r="B129" s="1" t="s">
        <v>13</v>
      </c>
      <c r="C129" s="4" t="s">
        <v>648</v>
      </c>
      <c r="D129" s="1" t="s">
        <v>649</v>
      </c>
      <c r="E129" s="1" t="s">
        <v>650</v>
      </c>
      <c r="F129" s="4" t="s">
        <v>17</v>
      </c>
      <c r="G129" s="1" t="s">
        <v>18</v>
      </c>
      <c r="H129" s="1" t="s">
        <v>19</v>
      </c>
      <c r="I129" s="1" t="s">
        <v>20</v>
      </c>
      <c r="J129" s="1" t="s">
        <v>651</v>
      </c>
      <c r="K129" s="1" t="s">
        <v>22</v>
      </c>
      <c r="L129" s="1" t="str">
        <f>HYPERLINK("https://files.afu.se/Downloads/Transcripts/HERO%20Paranormal%20(Ryan%20Burns)/2020 12 14 - HERO paranormal - Brien Foerster  Elongated Skulls and Ancient Lost Technology_tixeWPA8Iyo - transcript (automated).pdf","Transcript Link")</f>
        <v>Transcript Link</v>
      </c>
      <c r="M129" s="2" t="str">
        <f>HYPERLINK("https://files.afu.se/Downloads/Transcripts/HERO%20Paranormal%20(Ryan%20Burns)/2020 12 14 - HERO paranormal - Brien Foerster  Elongated Skulls and Ancient Lost Technology_tixeWPA8Iyo - transcript (automated).pdf","Transcript Link")</f>
        <v>Transcript Link</v>
      </c>
    </row>
    <row r="130" ht="150" spans="1:13">
      <c r="A130" s="1" t="s">
        <v>652</v>
      </c>
      <c r="B130" s="1" t="s">
        <v>13</v>
      </c>
      <c r="C130" s="4" t="s">
        <v>653</v>
      </c>
      <c r="D130" s="1" t="s">
        <v>654</v>
      </c>
      <c r="E130" s="1" t="s">
        <v>655</v>
      </c>
      <c r="F130" s="4" t="s">
        <v>17</v>
      </c>
      <c r="G130" s="1" t="s">
        <v>18</v>
      </c>
      <c r="H130" s="1" t="s">
        <v>19</v>
      </c>
      <c r="I130" s="1" t="s">
        <v>20</v>
      </c>
      <c r="J130" s="1" t="s">
        <v>656</v>
      </c>
      <c r="K130" s="1" t="s">
        <v>22</v>
      </c>
      <c r="L130" s="1" t="str">
        <f>HYPERLINK("https://files.afu.se/Downloads/Transcripts/HERO%20Paranormal%20(Ryan%20Burns)/2020 12 09 - HERO paranormal - William Ramsey   Occult elite corruption and the slow burn apocalypse_p7FBhy6QFmY - transcript (automated).pdf","Transcript Link")</f>
        <v>Transcript Link</v>
      </c>
      <c r="M130" s="2" t="str">
        <f>HYPERLINK("https://files.afu.se/Downloads/Transcripts/HERO%20Paranormal%20(Ryan%20Burns)/2020 12 09 - HERO paranormal - William Ramsey   Occult elite corruption and the slow burn apocalypse_p7FBhy6QFmY - transcript (automated).pdf","Transcript Link")</f>
        <v>Transcript Link</v>
      </c>
    </row>
    <row r="131" ht="150" spans="1:13">
      <c r="A131" s="1" t="s">
        <v>652</v>
      </c>
      <c r="B131" s="1" t="s">
        <v>13</v>
      </c>
      <c r="C131" s="4" t="s">
        <v>657</v>
      </c>
      <c r="D131" s="1" t="s">
        <v>658</v>
      </c>
      <c r="E131" s="1" t="s">
        <v>659</v>
      </c>
      <c r="F131" s="4" t="s">
        <v>17</v>
      </c>
      <c r="G131" s="1" t="s">
        <v>18</v>
      </c>
      <c r="H131" s="1" t="s">
        <v>19</v>
      </c>
      <c r="I131" s="1" t="s">
        <v>20</v>
      </c>
      <c r="J131" s="1" t="s">
        <v>660</v>
      </c>
      <c r="K131" s="1" t="s">
        <v>22</v>
      </c>
      <c r="L131" s="1" t="str">
        <f>HYPERLINK("https://files.afu.se/Downloads/Transcripts/HERO%20Paranormal%20(Ryan%20Burns)/2020 12 09 - HERO paranormal - Zack Van Eyck_XJ1rODgIKZ8 - transcript (automated).pdf","Transcript Link")</f>
        <v>Transcript Link</v>
      </c>
      <c r="M131" s="2" t="str">
        <f>HYPERLINK("https://files.afu.se/Downloads/Transcripts/HERO%20Paranormal%20(Ryan%20Burns)/2020 12 09 - HERO paranormal - Zack Van Eyck_XJ1rODgIKZ8 - transcript (automated).pdf","Transcript Link")</f>
        <v>Transcript Link</v>
      </c>
    </row>
    <row r="132" ht="150" spans="1:13">
      <c r="A132" s="1" t="s">
        <v>661</v>
      </c>
      <c r="B132" s="1" t="s">
        <v>13</v>
      </c>
      <c r="C132" s="4" t="s">
        <v>662</v>
      </c>
      <c r="D132" s="1" t="s">
        <v>663</v>
      </c>
      <c r="E132" s="1" t="s">
        <v>664</v>
      </c>
      <c r="F132" s="4" t="s">
        <v>17</v>
      </c>
      <c r="G132" s="1" t="s">
        <v>18</v>
      </c>
      <c r="H132" s="1" t="s">
        <v>19</v>
      </c>
      <c r="I132" s="1" t="s">
        <v>20</v>
      </c>
      <c r="J132" s="1" t="s">
        <v>665</v>
      </c>
      <c r="K132" s="1" t="s">
        <v>22</v>
      </c>
      <c r="L132" s="1" t="str">
        <f>HYPERLINK("https://files.afu.se/Downloads/Transcripts/HERO%20Paranormal%20(Ryan%20Burns)/2020 12 05 - HERO paranormal - CURRY STEGEN_dLDAw-rGuOI - transcript (automated).pdf","Transcript Link")</f>
        <v>Transcript Link</v>
      </c>
      <c r="M132" s="2" t="str">
        <f>HYPERLINK("https://files.afu.se/Downloads/Transcripts/HERO%20Paranormal%20(Ryan%20Burns)/2020 12 05 - HERO paranormal - CURRY STEGEN_dLDAw-rGuOI - transcript (automated).pdf","Transcript Link")</f>
        <v>Transcript Link</v>
      </c>
    </row>
    <row r="133" ht="150" spans="1:13">
      <c r="A133" s="1" t="s">
        <v>666</v>
      </c>
      <c r="B133" s="1" t="s">
        <v>13</v>
      </c>
      <c r="C133" s="4" t="s">
        <v>667</v>
      </c>
      <c r="D133" s="1" t="s">
        <v>668</v>
      </c>
      <c r="E133" s="1" t="s">
        <v>668</v>
      </c>
      <c r="F133" s="4" t="s">
        <v>17</v>
      </c>
      <c r="G133" s="1" t="s">
        <v>18</v>
      </c>
      <c r="H133" s="1" t="s">
        <v>19</v>
      </c>
      <c r="I133" s="1" t="s">
        <v>20</v>
      </c>
      <c r="J133" s="1" t="s">
        <v>669</v>
      </c>
      <c r="K133" s="1" t="s">
        <v>22</v>
      </c>
      <c r="L133" s="1" t="str">
        <f>HYPERLINK("https://files.afu.se/Downloads/Transcripts/HERO%20Paranormal%20(Ryan%20Burns)/2020 11 29 - HERO paranormal - Ron Johnson_S4MxoTLMeps - transcript (automated).pdf","Transcript Link")</f>
        <v>Transcript Link</v>
      </c>
      <c r="M133" s="2" t="str">
        <f>HYPERLINK("https://files.afu.se/Downloads/Transcripts/HERO%20Paranormal%20(Ryan%20Burns)/2020 11 29 - HERO paranormal - Ron Johnson_S4MxoTLMeps - transcript (automated).pdf","Transcript Link")</f>
        <v>Transcript Link</v>
      </c>
    </row>
    <row r="134" ht="150" spans="1:13">
      <c r="A134" s="1" t="s">
        <v>670</v>
      </c>
      <c r="B134" s="1" t="s">
        <v>13</v>
      </c>
      <c r="C134" s="4" t="s">
        <v>671</v>
      </c>
      <c r="D134" s="1" t="s">
        <v>672</v>
      </c>
      <c r="E134" s="1" t="s">
        <v>673</v>
      </c>
      <c r="F134" s="4" t="s">
        <v>17</v>
      </c>
      <c r="G134" s="1" t="s">
        <v>18</v>
      </c>
      <c r="H134" s="1" t="s">
        <v>19</v>
      </c>
      <c r="I134" s="1" t="s">
        <v>20</v>
      </c>
      <c r="J134" s="1" t="s">
        <v>674</v>
      </c>
      <c r="K134" s="1" t="s">
        <v>22</v>
      </c>
      <c r="L134" s="1" t="str">
        <f>HYPERLINK("https://files.afu.se/Downloads/Transcripts/HERO%20Paranormal%20(Ryan%20Burns)/2020 11 26 - HERO paranormal - Ryan Layton  Bigfoot, UFOs, and Monoliths_CSi0pYhbnC8 - transcript (automated).pdf","Transcript Link")</f>
        <v>Transcript Link</v>
      </c>
      <c r="M134" s="2" t="str">
        <f>HYPERLINK("https://files.afu.se/Downloads/Transcripts/HERO%20Paranormal%20(Ryan%20Burns)/2020 11 26 - HERO paranormal - Ryan Layton  Bigfoot, UFOs, and Monoliths_CSi0pYhbnC8 - transcript (automated).pdf","Transcript Link")</f>
        <v>Transcript Link</v>
      </c>
    </row>
    <row r="135" ht="150" spans="1:13">
      <c r="A135" s="1" t="s">
        <v>675</v>
      </c>
      <c r="B135" s="1" t="s">
        <v>13</v>
      </c>
      <c r="C135" s="4" t="s">
        <v>676</v>
      </c>
      <c r="D135" s="1" t="s">
        <v>677</v>
      </c>
      <c r="E135" s="1" t="s">
        <v>678</v>
      </c>
      <c r="F135" s="4" t="s">
        <v>17</v>
      </c>
      <c r="G135" s="1" t="s">
        <v>18</v>
      </c>
      <c r="H135" s="1" t="s">
        <v>19</v>
      </c>
      <c r="I135" s="1" t="s">
        <v>20</v>
      </c>
      <c r="J135" s="1" t="s">
        <v>679</v>
      </c>
      <c r="K135" s="1" t="s">
        <v>22</v>
      </c>
      <c r="L135" s="1" t="str">
        <f>HYPERLINK("https://files.afu.se/Downloads/Transcripts/HERO%20Paranormal%20(Ryan%20Burns)/2020 11 17 - HERO paranormal - Jeremy McGowan_Jpb4SI5dhQY - transcript (automated).pdf","Transcript Link")</f>
        <v>Transcript Link</v>
      </c>
      <c r="M135" s="2" t="str">
        <f>HYPERLINK("https://files.afu.se/Downloads/Transcripts/HERO%20Paranormal%20(Ryan%20Burns)/2020 11 17 - HERO paranormal - Jeremy McGowan_Jpb4SI5dhQY - transcript (automated).pdf","Transcript Link")</f>
        <v>Transcript Link</v>
      </c>
    </row>
    <row r="136" ht="409.5" spans="1:13">
      <c r="A136" s="1" t="s">
        <v>680</v>
      </c>
      <c r="B136" s="1" t="s">
        <v>13</v>
      </c>
      <c r="C136" s="4" t="s">
        <v>681</v>
      </c>
      <c r="D136" s="1" t="s">
        <v>682</v>
      </c>
      <c r="E136" s="4" t="s">
        <v>683</v>
      </c>
      <c r="F136" s="4" t="s">
        <v>17</v>
      </c>
      <c r="G136" s="1" t="s">
        <v>18</v>
      </c>
      <c r="H136" s="1" t="s">
        <v>19</v>
      </c>
      <c r="I136" s="1" t="s">
        <v>20</v>
      </c>
      <c r="J136" s="1" t="s">
        <v>684</v>
      </c>
      <c r="K136" s="1" t="s">
        <v>22</v>
      </c>
      <c r="L136" s="1" t="str">
        <f>HYPERLINK("https://files.afu.se/Downloads/Transcripts/HERO%20Paranormal%20(Ryan%20Burns)/2020 11 10 - HERO paranormal - Darcy Weir   Sasquatch Among Wildmen_c_cjhlR7_MI - transcript (automated).pdf","Transcript Link")</f>
        <v>Transcript Link</v>
      </c>
      <c r="M136" s="2" t="str">
        <f>HYPERLINK("https://files.afu.se/Downloads/Transcripts/HERO%20Paranormal%20(Ryan%20Burns)/2020 11 10 - HERO paranormal - Darcy Weir   Sasquatch Among Wildmen_c_cjhlR7_MI - transcript (automated).pdf","Transcript Link")</f>
        <v>Transcript Link</v>
      </c>
    </row>
    <row r="137" ht="150" spans="1:13">
      <c r="A137" s="1" t="s">
        <v>685</v>
      </c>
      <c r="B137" s="1" t="s">
        <v>13</v>
      </c>
      <c r="C137" s="4" t="s">
        <v>686</v>
      </c>
      <c r="D137" s="1" t="s">
        <v>687</v>
      </c>
      <c r="E137" s="1" t="s">
        <v>688</v>
      </c>
      <c r="F137" s="4" t="s">
        <v>17</v>
      </c>
      <c r="G137" s="1" t="s">
        <v>18</v>
      </c>
      <c r="H137" s="1" t="s">
        <v>19</v>
      </c>
      <c r="I137" s="1" t="s">
        <v>20</v>
      </c>
      <c r="J137" s="1" t="s">
        <v>689</v>
      </c>
      <c r="K137" s="1" t="s">
        <v>22</v>
      </c>
      <c r="L137" s="1" t="str">
        <f>HYPERLINK("https://files.afu.se/Downloads/Transcripts/HERO%20Paranormal%20(Ryan%20Burns)/2020 10 28 - HERO paranormal - Anthony Zender   Weapons Testing, Time Travel, UFOs,  and more_V6ttfp573-I - transcript (automated).pdf","Transcript Link")</f>
        <v>Transcript Link</v>
      </c>
      <c r="M137" s="2" t="str">
        <f>HYPERLINK("https://files.afu.se/Downloads/Transcripts/HERO%20Paranormal%20(Ryan%20Burns)/2020 10 28 - HERO paranormal - Anthony Zender   Weapons Testing, Time Travel, UFOs,  and more_V6ttfp573-I - transcript (automated).pdf","Transcript Link")</f>
        <v>Transcript Link</v>
      </c>
    </row>
    <row r="138" ht="150" spans="1:13">
      <c r="A138" s="1" t="s">
        <v>690</v>
      </c>
      <c r="B138" s="1" t="s">
        <v>13</v>
      </c>
      <c r="C138" s="4" t="s">
        <v>691</v>
      </c>
      <c r="D138" s="1" t="s">
        <v>692</v>
      </c>
      <c r="E138" s="1" t="s">
        <v>693</v>
      </c>
      <c r="F138" s="4" t="s">
        <v>17</v>
      </c>
      <c r="G138" s="1" t="s">
        <v>18</v>
      </c>
      <c r="H138" s="1" t="s">
        <v>19</v>
      </c>
      <c r="I138" s="1" t="s">
        <v>20</v>
      </c>
      <c r="J138" s="1" t="s">
        <v>694</v>
      </c>
      <c r="K138" s="1" t="s">
        <v>22</v>
      </c>
      <c r="L138" s="1" t="str">
        <f>HYPERLINK("https://files.afu.se/Downloads/Transcripts/HERO%20Paranormal%20(Ryan%20Burns)/2020 10 09 - HERO paranormal - SIMON SIDDOL   MUSIC MAGIC_6UkIUiQ9xgA - transcript (automated).pdf","Transcript Link")</f>
        <v>Transcript Link</v>
      </c>
      <c r="M138" s="2" t="str">
        <f>HYPERLINK("https://files.afu.se/Downloads/Transcripts/HERO%20Paranormal%20(Ryan%20Burns)/2020 10 09 - HERO paranormal - SIMON SIDDOL   MUSIC MAGIC_6UkIUiQ9xgA - transcript (automated).pdf","Transcript Link")</f>
        <v>Transcript Link</v>
      </c>
    </row>
    <row r="139" ht="150" spans="1:13">
      <c r="A139" s="1" t="s">
        <v>695</v>
      </c>
      <c r="B139" s="1" t="s">
        <v>13</v>
      </c>
      <c r="C139" s="4" t="s">
        <v>696</v>
      </c>
      <c r="D139" s="1" t="s">
        <v>697</v>
      </c>
      <c r="E139" s="1" t="s">
        <v>698</v>
      </c>
      <c r="F139" s="4" t="s">
        <v>17</v>
      </c>
      <c r="G139" s="1" t="s">
        <v>18</v>
      </c>
      <c r="H139" s="1" t="s">
        <v>19</v>
      </c>
      <c r="I139" s="1" t="s">
        <v>20</v>
      </c>
      <c r="J139" s="1" t="s">
        <v>699</v>
      </c>
      <c r="K139" s="1" t="s">
        <v>22</v>
      </c>
      <c r="L139" s="1" t="str">
        <f>HYPERLINK("https://files.afu.se/Downloads/Transcripts/HERO%20Paranormal%20(Ryan%20Burns)/2020 10 07 - HERO paranormal - Terry Lovelace  Incident at Devil's Den_BGNw-B2BqFw - transcript (automated).pdf","Transcript Link")</f>
        <v>Transcript Link</v>
      </c>
      <c r="M139" s="2" t="str">
        <f>HYPERLINK("https://files.afu.se/Downloads/Transcripts/HERO%20Paranormal%20(Ryan%20Burns)/2020 10 07 - HERO paranormal - Terry Lovelace  Incident at Devil's Den_BGNw-B2BqFw - transcript (automated).pdf","Transcript Link")</f>
        <v>Transcript Link</v>
      </c>
    </row>
    <row r="140" ht="150" spans="1:13">
      <c r="A140" s="1" t="s">
        <v>700</v>
      </c>
      <c r="B140" s="1" t="s">
        <v>13</v>
      </c>
      <c r="C140" s="4" t="s">
        <v>701</v>
      </c>
      <c r="D140" s="1" t="s">
        <v>702</v>
      </c>
      <c r="E140" s="1" t="s">
        <v>703</v>
      </c>
      <c r="F140" s="4" t="s">
        <v>17</v>
      </c>
      <c r="G140" s="1" t="s">
        <v>18</v>
      </c>
      <c r="H140" s="1" t="s">
        <v>19</v>
      </c>
      <c r="I140" s="1" t="s">
        <v>20</v>
      </c>
      <c r="J140" s="1" t="s">
        <v>704</v>
      </c>
      <c r="K140" s="1" t="s">
        <v>22</v>
      </c>
      <c r="L140" s="1" t="str">
        <f>HYPERLINK("https://files.afu.se/Downloads/Transcripts/HERO%20Paranormal%20(Ryan%20Burns)/2020 09 27 - HERO paranormal - John Steiger  THE UFO TRILOGY_PyIWBzD8ddE - transcript (automated).pdf","Transcript Link")</f>
        <v>Transcript Link</v>
      </c>
      <c r="M140" s="2" t="str">
        <f>HYPERLINK("https://files.afu.se/Downloads/Transcripts/HERO%20Paranormal%20(Ryan%20Burns)/2020 09 27 - HERO paranormal - John Steiger  THE UFO TRILOGY_PyIWBzD8ddE - transcript (automated).pdf","Transcript Link")</f>
        <v>Transcript Link</v>
      </c>
    </row>
    <row r="141" ht="150" spans="1:13">
      <c r="A141" s="1" t="s">
        <v>705</v>
      </c>
      <c r="B141" s="1" t="s">
        <v>13</v>
      </c>
      <c r="C141" s="4" t="s">
        <v>706</v>
      </c>
      <c r="D141" s="1" t="s">
        <v>707</v>
      </c>
      <c r="E141" s="1" t="s">
        <v>708</v>
      </c>
      <c r="F141" s="4" t="s">
        <v>17</v>
      </c>
      <c r="G141" s="1" t="s">
        <v>18</v>
      </c>
      <c r="H141" s="1" t="s">
        <v>19</v>
      </c>
      <c r="I141" s="1" t="s">
        <v>20</v>
      </c>
      <c r="J141" s="1" t="s">
        <v>709</v>
      </c>
      <c r="K141" s="1" t="s">
        <v>22</v>
      </c>
      <c r="L141" s="1" t="str">
        <f>HYPERLINK("https://files.afu.se/Downloads/Transcripts/HERO%20Paranormal%20(Ryan%20Burns)/2020 08 15 - HERO paranormal - Rick Williams  Uintah Basin Hotspots , stories, and experiences._uJ3pfw1r7hI - transcript (automated).pdf","Transcript Link")</f>
        <v>Transcript Link</v>
      </c>
      <c r="M141" s="2" t="str">
        <f>HYPERLINK("https://files.afu.se/Downloads/Transcripts/HERO%20Paranormal%20(Ryan%20Burns)/2020 08 15 - HERO paranormal - Rick Williams  Uintah Basin Hotspots , stories, and experiences._uJ3pfw1r7hI - transcript (automated).pdf","Transcript Link")</f>
        <v>Transcript Link</v>
      </c>
    </row>
    <row r="142" ht="150" spans="1:13">
      <c r="A142" s="1" t="s">
        <v>710</v>
      </c>
      <c r="B142" s="1" t="s">
        <v>13</v>
      </c>
      <c r="C142" s="4" t="s">
        <v>711</v>
      </c>
      <c r="D142" s="1" t="s">
        <v>712</v>
      </c>
      <c r="E142" s="1" t="s">
        <v>713</v>
      </c>
      <c r="F142" s="4" t="s">
        <v>17</v>
      </c>
      <c r="G142" s="1" t="s">
        <v>18</v>
      </c>
      <c r="H142" s="1" t="s">
        <v>19</v>
      </c>
      <c r="I142" s="1" t="s">
        <v>20</v>
      </c>
      <c r="J142" s="1" t="s">
        <v>714</v>
      </c>
      <c r="K142" s="1" t="s">
        <v>22</v>
      </c>
      <c r="L142" s="1" t="str">
        <f>HYPERLINK("https://files.afu.se/Downloads/Transcripts/HERO%20Paranormal%20(Ryan%20Burns)/2020 08 01 - HERO paranormal - Jonny Enoch  HEROparanormal -UFOs, Aliens, Blue Chicken Cult, Masonry, Tricksters, and more_Qc9HBol5ErI - transcript (automated).pdf","Transcript Link")</f>
        <v>Transcript Link</v>
      </c>
      <c r="M142" s="2" t="str">
        <f>HYPERLINK("https://files.afu.se/Downloads/Transcripts/HERO%20Paranormal%20(Ryan%20Burns)/2020 08 01 - HERO paranormal - Jonny Enoch  HEROparanormal -UFOs, Aliens, Blue Chicken Cult, Masonry, Tricksters, and more_Qc9HBol5ErI - transcript (automated).pdf","Transcript Link")</f>
        <v>Transcript Link</v>
      </c>
    </row>
    <row r="143" ht="150" spans="1:13">
      <c r="A143" s="1" t="s">
        <v>715</v>
      </c>
      <c r="B143" s="1" t="s">
        <v>13</v>
      </c>
      <c r="C143" s="4" t="s">
        <v>716</v>
      </c>
      <c r="D143" s="1" t="s">
        <v>717</v>
      </c>
      <c r="E143" s="1" t="s">
        <v>718</v>
      </c>
      <c r="F143" s="4" t="s">
        <v>17</v>
      </c>
      <c r="G143" s="1" t="s">
        <v>18</v>
      </c>
      <c r="H143" s="1" t="s">
        <v>19</v>
      </c>
      <c r="I143" s="1" t="s">
        <v>20</v>
      </c>
      <c r="J143" s="1" t="s">
        <v>719</v>
      </c>
      <c r="K143" s="1" t="s">
        <v>22</v>
      </c>
      <c r="L143" s="1" t="str">
        <f>HYPERLINK("https://files.afu.se/Downloads/Transcripts/HERO%20Paranormal%20(Ryan%20Burns)/2020 07 18 - HERO paranormal - Michael Schratt  Dark Files_VqqD6r7jvW0 - transcript (automated).pdf","Transcript Link")</f>
        <v>Transcript Link</v>
      </c>
      <c r="M143" s="2" t="str">
        <f>HYPERLINK("https://files.afu.se/Downloads/Transcripts/HERO%20Paranormal%20(Ryan%20Burns)/2020 07 18 - HERO paranormal - Michael Schratt  Dark Files_VqqD6r7jvW0 - transcript (automated).pdf","Transcript Link")</f>
        <v>Transcript Link</v>
      </c>
    </row>
    <row r="144" ht="150" spans="1:13">
      <c r="A144" s="1" t="s">
        <v>720</v>
      </c>
      <c r="B144" s="1" t="s">
        <v>13</v>
      </c>
      <c r="C144" s="4" t="s">
        <v>721</v>
      </c>
      <c r="D144" s="1" t="s">
        <v>722</v>
      </c>
      <c r="E144" s="1" t="s">
        <v>723</v>
      </c>
      <c r="F144" s="4" t="s">
        <v>17</v>
      </c>
      <c r="G144" s="1" t="s">
        <v>18</v>
      </c>
      <c r="H144" s="1" t="s">
        <v>19</v>
      </c>
      <c r="I144" s="1" t="s">
        <v>20</v>
      </c>
      <c r="J144" s="1" t="s">
        <v>724</v>
      </c>
      <c r="K144" s="1" t="s">
        <v>22</v>
      </c>
      <c r="L144" s="1" t="str">
        <f>HYPERLINK("https://files.afu.se/Downloads/Transcripts/HERO%20Paranormal%20(Ryan%20Burns)/2020 07 10 - HERO paranormal - Jeffery Sortino   Identity of God. Delving deep into ancient text. W  HEROparanormal.com_QepKT6NVMYg - transcript (automated).pdf","Transcript Link")</f>
        <v>Transcript Link</v>
      </c>
      <c r="M144" s="2" t="str">
        <f>HYPERLINK("https://files.afu.se/Downloads/Transcripts/HERO%20Paranormal%20(Ryan%20Burns)/2020 07 10 - HERO paranormal - Jeffery Sortino   Identity of God. Delving deep into ancient text. W  HEROparanormal.com_QepKT6NVMYg - transcript (automated).pdf","Transcript Link")</f>
        <v>Transcript Link</v>
      </c>
    </row>
    <row r="145" ht="150" spans="1:13">
      <c r="A145" s="1" t="s">
        <v>720</v>
      </c>
      <c r="B145" s="1" t="s">
        <v>13</v>
      </c>
      <c r="C145" s="4" t="s">
        <v>725</v>
      </c>
      <c r="D145" s="1" t="s">
        <v>726</v>
      </c>
      <c r="E145" s="1" t="s">
        <v>727</v>
      </c>
      <c r="F145" s="4" t="s">
        <v>17</v>
      </c>
      <c r="G145" s="1" t="s">
        <v>18</v>
      </c>
      <c r="H145" s="1" t="s">
        <v>19</v>
      </c>
      <c r="I145" s="1" t="s">
        <v>20</v>
      </c>
      <c r="J145" s="1" t="s">
        <v>728</v>
      </c>
      <c r="K145" s="1" t="s">
        <v>22</v>
      </c>
      <c r="L145" s="1" t="str">
        <f>HYPERLINK("https://files.afu.se/Downloads/Transcripts/HERO%20Paranormal%20(Ryan%20Burns)/2020 07 10 - HERO paranormal - Doug Wright   The Magic in the Uintah Basin_bgwDKUo4ZmE - transcript (automated).pdf","Transcript Link")</f>
        <v>Transcript Link</v>
      </c>
      <c r="M145" s="2" t="str">
        <f>HYPERLINK("https://files.afu.se/Downloads/Transcripts/HERO%20Paranormal%20(Ryan%20Burns)/2020 07 10 - HERO paranormal - Doug Wright   The Magic in the Uintah Basin_bgwDKUo4ZmE - transcript (automated).pdf","Transcript Link")</f>
        <v>Transcript Link</v>
      </c>
    </row>
    <row r="146" ht="360" spans="1:13">
      <c r="A146" s="1" t="s">
        <v>729</v>
      </c>
      <c r="B146" s="1" t="s">
        <v>13</v>
      </c>
      <c r="C146" s="4" t="s">
        <v>730</v>
      </c>
      <c r="D146" s="1" t="s">
        <v>731</v>
      </c>
      <c r="E146" s="1" t="s">
        <v>732</v>
      </c>
      <c r="F146" s="4" t="s">
        <v>17</v>
      </c>
      <c r="G146" s="1" t="s">
        <v>18</v>
      </c>
      <c r="H146" s="1" t="s">
        <v>19</v>
      </c>
      <c r="I146" s="1" t="s">
        <v>20</v>
      </c>
      <c r="J146" s="1" t="s">
        <v>733</v>
      </c>
      <c r="K146" s="1" t="s">
        <v>22</v>
      </c>
      <c r="L146" s="1" t="str">
        <f>HYPERLINK("https://files.afu.se/Downloads/Transcripts/HERO%20Paranormal%20(Ryan%20Burns)/2020 07 03 - HERO paranormal - Kendall Whelpton   The House In Between_XqKmt1UCo3M - transcript (automated).pdf","Transcript Link")</f>
        <v>Transcript Link</v>
      </c>
      <c r="M146" s="2" t="str">
        <f>HYPERLINK("https://files.afu.se/Downloads/Transcripts/HERO%20Paranormal%20(Ryan%20Burns)/2020 07 03 - HERO paranormal - Kendall Whelpton   The House In Between_XqKmt1UCo3M - transcript (automated).pdf","Transcript Link")</f>
        <v>Transcript Link</v>
      </c>
    </row>
    <row r="147" ht="195" spans="1:13">
      <c r="A147" s="1" t="s">
        <v>734</v>
      </c>
      <c r="B147" s="1" t="s">
        <v>13</v>
      </c>
      <c r="C147" s="4" t="s">
        <v>735</v>
      </c>
      <c r="D147" s="1" t="s">
        <v>736</v>
      </c>
      <c r="E147" s="1" t="s">
        <v>737</v>
      </c>
      <c r="F147" s="4" t="s">
        <v>17</v>
      </c>
      <c r="G147" s="1" t="s">
        <v>18</v>
      </c>
      <c r="H147" s="1" t="s">
        <v>19</v>
      </c>
      <c r="I147" s="1" t="s">
        <v>20</v>
      </c>
      <c r="J147" s="1" t="s">
        <v>738</v>
      </c>
      <c r="K147" s="1" t="s">
        <v>22</v>
      </c>
      <c r="L147" s="1" t="str">
        <f>HYPERLINK("https://files.afu.se/Downloads/Transcripts/HERO%20Paranormal%20(Ryan%20Burns)/2020 07 02 - HERO paranormal - JOSHUA CUTCHIN  Where the Footprints End - HEROparanormal %2358_NX2oZZY0nVI - transcript (automated).pdf","Transcript Link")</f>
        <v>Transcript Link</v>
      </c>
      <c r="M147" s="2" t="str">
        <f>HYPERLINK("https://files.afu.se/Downloads/Transcripts/HERO%20Paranormal%20(Ryan%20Burns)/2020 07 02 - HERO paranormal - JOSHUA CUTCHIN  Where the Footprints End - HEROparanormal %2358_NX2oZZY0nVI - transcript (automated).pdf","Transcript Link")</f>
        <v>Transcript Link</v>
      </c>
    </row>
    <row r="148" ht="150" spans="1:13">
      <c r="A148" s="1" t="s">
        <v>739</v>
      </c>
      <c r="B148" s="1" t="s">
        <v>13</v>
      </c>
      <c r="C148" s="4" t="s">
        <v>740</v>
      </c>
      <c r="D148" s="1" t="s">
        <v>741</v>
      </c>
      <c r="E148" s="1" t="s">
        <v>742</v>
      </c>
      <c r="F148" s="4" t="s">
        <v>17</v>
      </c>
      <c r="G148" s="1" t="s">
        <v>18</v>
      </c>
      <c r="H148" s="1" t="s">
        <v>19</v>
      </c>
      <c r="I148" s="1" t="s">
        <v>20</v>
      </c>
      <c r="J148" s="1" t="s">
        <v>743</v>
      </c>
      <c r="K148" s="1" t="s">
        <v>22</v>
      </c>
      <c r="L148" s="1" t="str">
        <f>HYPERLINK("https://files.afu.se/Downloads/Transcripts/HERO%20Paranormal%20(Ryan%20Burns)/2020 06 26 - HERO paranormal - James Keenan   The Shapeshifter Scare and more about Shapeshifter Territory_2v7PeJTknwg - transcript (automated).pdf","Transcript Link")</f>
        <v>Transcript Link</v>
      </c>
      <c r="M148" s="2" t="str">
        <f>HYPERLINK("https://files.afu.se/Downloads/Transcripts/HERO%20Paranormal%20(Ryan%20Burns)/2020 06 26 - HERO paranormal - James Keenan   The Shapeshifter Scare and more about Shapeshifter Territory_2v7PeJTknwg - transcript (automated).pdf","Transcript Link")</f>
        <v>Transcript Link</v>
      </c>
    </row>
    <row r="149" ht="150" spans="1:13">
      <c r="A149" s="1" t="s">
        <v>744</v>
      </c>
      <c r="B149" s="1" t="s">
        <v>13</v>
      </c>
      <c r="C149" s="4" t="s">
        <v>745</v>
      </c>
      <c r="D149" s="1" t="s">
        <v>746</v>
      </c>
      <c r="E149" s="1" t="s">
        <v>746</v>
      </c>
      <c r="F149" s="4" t="s">
        <v>17</v>
      </c>
      <c r="G149" s="1" t="s">
        <v>18</v>
      </c>
      <c r="H149" s="1" t="s">
        <v>19</v>
      </c>
      <c r="I149" s="1" t="s">
        <v>20</v>
      </c>
      <c r="J149" s="1" t="s">
        <v>747</v>
      </c>
      <c r="K149" s="1" t="s">
        <v>22</v>
      </c>
      <c r="L149" s="1" t="str">
        <f>HYPERLINK("https://files.afu.se/Downloads/Transcripts/HERO%20Paranormal%20(Ryan%20Burns)/2020 06 23 - HERO paranormal - Alan Ginn on HEROparanormal talking Skinwalkers and Ghosts_E8t--WcEZhI - transcript (automated).pdf","Transcript Link")</f>
        <v>Transcript Link</v>
      </c>
      <c r="M149" s="2" t="str">
        <f>HYPERLINK("https://files.afu.se/Downloads/Transcripts/HERO%20Paranormal%20(Ryan%20Burns)/2020 06 23 - HERO paranormal - Alan Ginn on HEROparanormal talking Skinwalkers and Ghosts_E8t--WcEZhI - transcript (automated).pdf","Transcript Link")</f>
        <v>Transcript Link</v>
      </c>
    </row>
    <row r="150" ht="195" spans="1:13">
      <c r="A150" s="1" t="s">
        <v>748</v>
      </c>
      <c r="B150" s="1" t="s">
        <v>13</v>
      </c>
      <c r="C150" s="4" t="s">
        <v>749</v>
      </c>
      <c r="D150" s="1" t="s">
        <v>736</v>
      </c>
      <c r="E150" s="1" t="s">
        <v>737</v>
      </c>
      <c r="F150" s="4" t="s">
        <v>17</v>
      </c>
      <c r="G150" s="1" t="s">
        <v>18</v>
      </c>
      <c r="H150" s="1" t="s">
        <v>19</v>
      </c>
      <c r="I150" s="1" t="s">
        <v>20</v>
      </c>
      <c r="J150" s="1" t="s">
        <v>750</v>
      </c>
      <c r="K150" s="1" t="s">
        <v>22</v>
      </c>
      <c r="L150" s="1" t="str">
        <f>HYPERLINK("https://files.afu.se/Downloads/Transcripts/HERO%20Paranormal%20(Ryan%20Burns)/2020 06 16 - HERO paranormal - JOSHUA CUTCHIN  Where the Footprints End - HEROparanormal %2358_rcc8mkJPxoM - transcript (automated).pdf","Transcript Link")</f>
        <v>Transcript Link</v>
      </c>
      <c r="M150" s="2" t="str">
        <f>HYPERLINK("https://files.afu.se/Downloads/Transcripts/HERO%20Paranormal%20(Ryan%20Burns)/2020 06 16 - HERO paranormal - JOSHUA CUTCHIN  Where the Footprints End - HEROparanormal %2358_rcc8mkJPxoM - transcript (automated).pdf","Transcript Link")</f>
        <v>Transcript Link</v>
      </c>
    </row>
    <row r="151" ht="150" spans="1:13">
      <c r="A151" s="1" t="s">
        <v>751</v>
      </c>
      <c r="B151" s="1" t="s">
        <v>13</v>
      </c>
      <c r="C151" s="4" t="s">
        <v>752</v>
      </c>
      <c r="D151" s="1" t="s">
        <v>753</v>
      </c>
      <c r="E151" s="1" t="s">
        <v>754</v>
      </c>
      <c r="F151" s="4" t="s">
        <v>17</v>
      </c>
      <c r="G151" s="1" t="s">
        <v>18</v>
      </c>
      <c r="H151" s="1" t="s">
        <v>19</v>
      </c>
      <c r="I151" s="1" t="s">
        <v>20</v>
      </c>
      <c r="J151" s="1" t="s">
        <v>755</v>
      </c>
      <c r="K151" s="1" t="s">
        <v>22</v>
      </c>
      <c r="L151" s="1" t="str">
        <f>HYPERLINK("https://files.afu.se/Downloads/Transcripts/HERO%20Paranormal%20(Ryan%20Burns)/2020 06 05 - HERO paranormal - Scott Alan Roberts - The Secret History of the Reptilians %2357 HEROparanormal.com_9f81z8Mp2CM - transcript (automated).pdf","Transcript Link")</f>
        <v>Transcript Link</v>
      </c>
      <c r="M151" s="2" t="str">
        <f>HYPERLINK("https://files.afu.se/Downloads/Transcripts/HERO%20Paranormal%20(Ryan%20Burns)/2020 06 05 - HERO paranormal - Scott Alan Roberts - The Secret History of the Reptilians %2357 HEROparanormal.com_9f81z8Mp2CM - transcript (automated).pdf","Transcript Link")</f>
        <v>Transcript Link</v>
      </c>
    </row>
    <row r="152" ht="150" spans="1:13">
      <c r="A152" s="1" t="s">
        <v>756</v>
      </c>
      <c r="B152" s="1" t="s">
        <v>13</v>
      </c>
      <c r="C152" s="4" t="s">
        <v>757</v>
      </c>
      <c r="D152" s="1" t="s">
        <v>758</v>
      </c>
      <c r="E152" s="1" t="s">
        <v>759</v>
      </c>
      <c r="F152" s="4" t="s">
        <v>17</v>
      </c>
      <c r="G152" s="1" t="s">
        <v>18</v>
      </c>
      <c r="H152" s="1" t="s">
        <v>19</v>
      </c>
      <c r="I152" s="1" t="s">
        <v>20</v>
      </c>
      <c r="J152" s="1" t="s">
        <v>760</v>
      </c>
      <c r="K152" s="1" t="s">
        <v>22</v>
      </c>
      <c r="L152" s="1" t="str">
        <f>HYPERLINK("https://files.afu.se/Downloads/Transcripts/HERO%20Paranormal%20(Ryan%20Burns)/2020 05 20 - HERO paranormal - Cody Knotts   Moral Panic_bHDvetSPgV4 - transcript (automated).pdf","Transcript Link")</f>
        <v>Transcript Link</v>
      </c>
      <c r="M152" s="2" t="str">
        <f>HYPERLINK("https://files.afu.se/Downloads/Transcripts/HERO%20Paranormal%20(Ryan%20Burns)/2020 05 20 - HERO paranormal - Cody Knotts   Moral Panic_bHDvetSPgV4 - transcript (automated).pdf","Transcript Link")</f>
        <v>Transcript Link</v>
      </c>
    </row>
    <row r="153" ht="150" spans="1:13">
      <c r="A153" s="1" t="s">
        <v>761</v>
      </c>
      <c r="B153" s="1" t="s">
        <v>13</v>
      </c>
      <c r="C153" s="4" t="s">
        <v>762</v>
      </c>
      <c r="D153" s="1" t="s">
        <v>763</v>
      </c>
      <c r="E153" s="1" t="s">
        <v>764</v>
      </c>
      <c r="F153" s="4" t="s">
        <v>17</v>
      </c>
      <c r="G153" s="1" t="s">
        <v>18</v>
      </c>
      <c r="H153" s="1" t="s">
        <v>19</v>
      </c>
      <c r="I153" s="1" t="s">
        <v>20</v>
      </c>
      <c r="J153" s="1" t="s">
        <v>765</v>
      </c>
      <c r="K153" s="1" t="s">
        <v>22</v>
      </c>
      <c r="L153" s="1" t="str">
        <f>HYPERLINK("https://files.afu.se/Downloads/Transcripts/HERO%20Paranormal%20(Ryan%20Burns)/2020 05 05 - HERO paranormal - James Keenan doing scientific research at Space Wolf Research (SWR)_ieCTx9fe8DM - transcript (automated).pdf","Transcript Link")</f>
        <v>Transcript Link</v>
      </c>
      <c r="M153" s="2" t="str">
        <f>HYPERLINK("https://files.afu.se/Downloads/Transcripts/HERO%20Paranormal%20(Ryan%20Burns)/2020 05 05 - HERO paranormal - James Keenan doing scientific research at Space Wolf Research (SWR)_ieCTx9fe8DM - transcript (automated).pdf","Transcript Link")</f>
        <v>Transcript Link</v>
      </c>
    </row>
    <row r="154" ht="150" spans="1:13">
      <c r="A154" s="1" t="s">
        <v>766</v>
      </c>
      <c r="B154" s="1" t="s">
        <v>13</v>
      </c>
      <c r="C154" s="4" t="s">
        <v>767</v>
      </c>
      <c r="D154" s="1" t="s">
        <v>768</v>
      </c>
      <c r="E154" s="1" t="s">
        <v>769</v>
      </c>
      <c r="F154" s="4" t="s">
        <v>17</v>
      </c>
      <c r="G154" s="1" t="s">
        <v>18</v>
      </c>
      <c r="H154" s="1" t="s">
        <v>19</v>
      </c>
      <c r="I154" s="1" t="s">
        <v>20</v>
      </c>
      <c r="J154" s="1" t="s">
        <v>770</v>
      </c>
      <c r="K154" s="1" t="s">
        <v>22</v>
      </c>
      <c r="L154" s="1" t="str">
        <f>HYPERLINK("https://files.afu.se/Downloads/Transcripts/HERO%20Paranormal%20(Ryan%20Burns)/2020 05 02 - HERO paranormal - Danny Silva  UAP Cosmic Intelligence and TTSA_OVg3tMTeIlk - transcript (automated).pdf","Transcript Link")</f>
        <v>Transcript Link</v>
      </c>
      <c r="M154" s="2" t="str">
        <f>HYPERLINK("https://files.afu.se/Downloads/Transcripts/HERO%20Paranormal%20(Ryan%20Burns)/2020 05 02 - HERO paranormal - Danny Silva  UAP Cosmic Intelligence and TTSA_OVg3tMTeIlk - transcript (automated).pdf","Transcript Link")</f>
        <v>Transcript Link</v>
      </c>
    </row>
    <row r="155" ht="150" spans="1:13">
      <c r="A155" s="1" t="s">
        <v>771</v>
      </c>
      <c r="B155" s="1" t="s">
        <v>13</v>
      </c>
      <c r="C155" s="4" t="s">
        <v>772</v>
      </c>
      <c r="D155" s="1" t="s">
        <v>773</v>
      </c>
      <c r="E155" s="1" t="s">
        <v>774</v>
      </c>
      <c r="F155" s="4" t="s">
        <v>17</v>
      </c>
      <c r="G155" s="1" t="s">
        <v>18</v>
      </c>
      <c r="H155" s="1" t="s">
        <v>19</v>
      </c>
      <c r="I155" s="1" t="s">
        <v>20</v>
      </c>
      <c r="J155" s="1" t="s">
        <v>775</v>
      </c>
      <c r="K155" s="1" t="s">
        <v>22</v>
      </c>
      <c r="L155" s="1" t="str">
        <f>HYPERLINK("https://files.afu.se/Downloads/Transcripts/HERO%20Paranormal%20(Ryan%20Burns)/2020 04 24 - HERO paranormal - ROB GRAY  China Flu, Economy, Politics, and the secret societies that govern us._sdG09WYYV6o - transcript (automated).pdf","Transcript Link")</f>
        <v>Transcript Link</v>
      </c>
      <c r="M155" s="2" t="str">
        <f>HYPERLINK("https://files.afu.se/Downloads/Transcripts/HERO%20Paranormal%20(Ryan%20Burns)/2020 04 24 - HERO paranormal - ROB GRAY  China Flu, Economy, Politics, and the secret societies that govern us._sdG09WYYV6o - transcript (automated).pdf","Transcript Link")</f>
        <v>Transcript Link</v>
      </c>
    </row>
    <row r="156" ht="150" spans="1:13">
      <c r="A156" s="1" t="s">
        <v>776</v>
      </c>
      <c r="B156" s="1" t="s">
        <v>13</v>
      </c>
      <c r="C156" s="4" t="s">
        <v>777</v>
      </c>
      <c r="D156" s="1" t="s">
        <v>778</v>
      </c>
      <c r="E156" s="1" t="s">
        <v>778</v>
      </c>
      <c r="F156" s="4" t="s">
        <v>17</v>
      </c>
      <c r="G156" s="1" t="s">
        <v>18</v>
      </c>
      <c r="H156" s="1" t="s">
        <v>19</v>
      </c>
      <c r="I156" s="1" t="s">
        <v>20</v>
      </c>
      <c r="J156" s="1" t="s">
        <v>779</v>
      </c>
      <c r="K156" s="1" t="s">
        <v>22</v>
      </c>
      <c r="L156" s="1" t="str">
        <f>HYPERLINK("https://files.afu.se/Downloads/Transcripts/HERO%20Paranormal%20(Ryan%20Burns)/2020 04 07 - HERO paranormal - Skinwalker Ranch New Owner unveiled by MJ Banias_o-G3Ez7CBOo - transcript (automated).pdf","Transcript Link")</f>
        <v>Transcript Link</v>
      </c>
      <c r="M156" s="2" t="str">
        <f>HYPERLINK("https://files.afu.se/Downloads/Transcripts/HERO%20Paranormal%20(Ryan%20Burns)/2020 04 07 - HERO paranormal - Skinwalker Ranch New Owner unveiled by MJ Banias_o-G3Ez7CBOo - transcript (automated).pdf","Transcript Link")</f>
        <v>Transcript Link</v>
      </c>
    </row>
    <row r="157" ht="150" spans="1:13">
      <c r="A157" s="1" t="s">
        <v>780</v>
      </c>
      <c r="B157" s="1" t="s">
        <v>13</v>
      </c>
      <c r="C157" s="4" t="s">
        <v>781</v>
      </c>
      <c r="D157" s="1" t="s">
        <v>782</v>
      </c>
      <c r="E157" s="1" t="s">
        <v>783</v>
      </c>
      <c r="F157" s="4" t="s">
        <v>17</v>
      </c>
      <c r="G157" s="1" t="s">
        <v>18</v>
      </c>
      <c r="H157" s="1" t="s">
        <v>19</v>
      </c>
      <c r="I157" s="1" t="s">
        <v>20</v>
      </c>
      <c r="J157" s="1" t="s">
        <v>784</v>
      </c>
      <c r="K157" s="1" t="s">
        <v>22</v>
      </c>
      <c r="L157" s="1" t="str">
        <f>HYPERLINK("https://files.afu.se/Downloads/Transcripts/HERO%20Paranormal%20(Ryan%20Burns)/2020 03 31 - HERO paranormal - Ben Hansen  Covid 19 and Uintah Basin News_7uyLcBIqDMs - transcript (automated).pdf","Transcript Link")</f>
        <v>Transcript Link</v>
      </c>
      <c r="M157" s="2" t="str">
        <f>HYPERLINK("https://files.afu.se/Downloads/Transcripts/HERO%20Paranormal%20(Ryan%20Burns)/2020 03 31 - HERO paranormal - Ben Hansen  Covid 19 and Uintah Basin News_7uyLcBIqDMs - transcript (automated).pdf","Transcript Link")</f>
        <v>Transcript Link</v>
      </c>
    </row>
    <row r="158" ht="150" spans="1:13">
      <c r="A158" s="1" t="s">
        <v>785</v>
      </c>
      <c r="B158" s="1" t="s">
        <v>13</v>
      </c>
      <c r="C158" s="4" t="s">
        <v>786</v>
      </c>
      <c r="D158" s="1" t="s">
        <v>787</v>
      </c>
      <c r="E158" s="1" t="s">
        <v>788</v>
      </c>
      <c r="F158" s="4" t="s">
        <v>17</v>
      </c>
      <c r="G158" s="1" t="s">
        <v>18</v>
      </c>
      <c r="H158" s="1" t="s">
        <v>19</v>
      </c>
      <c r="I158" s="1" t="s">
        <v>20</v>
      </c>
      <c r="J158" s="1" t="s">
        <v>789</v>
      </c>
      <c r="K158" s="1" t="s">
        <v>22</v>
      </c>
      <c r="L158" s="1" t="str">
        <f>HYPERLINK("https://files.afu.se/Downloads/Transcripts/HERO%20Paranormal%20(Ryan%20Burns)/2020 03 21 - HERO paranormal - HERO paranormal podcast  Jason Colavito -THE MOUND BUILDER MYTH, hosted by   Ryan Burns_0eQR_25Kgdc - transcript (automated).pdf","Transcript Link")</f>
        <v>Transcript Link</v>
      </c>
      <c r="M158" s="2" t="str">
        <f>HYPERLINK("https://files.afu.se/Downloads/Transcripts/HERO%20Paranormal%20(Ryan%20Burns)/2020 03 21 - HERO paranormal - HERO paranormal podcast  Jason Colavito -THE MOUND BUILDER MYTH, hosted by   Ryan Burns_0eQR_25Kgdc - transcript (automated).pdf","Transcript Link")</f>
        <v>Transcript Link</v>
      </c>
    </row>
    <row r="159" ht="150" spans="1:13">
      <c r="A159" s="1" t="s">
        <v>790</v>
      </c>
      <c r="B159" s="1" t="s">
        <v>13</v>
      </c>
      <c r="C159" s="4" t="s">
        <v>791</v>
      </c>
      <c r="D159" s="1" t="s">
        <v>792</v>
      </c>
      <c r="E159" s="1" t="s">
        <v>792</v>
      </c>
      <c r="F159" s="4" t="s">
        <v>17</v>
      </c>
      <c r="G159" s="1" t="s">
        <v>18</v>
      </c>
      <c r="H159" s="1" t="s">
        <v>19</v>
      </c>
      <c r="I159" s="1" t="s">
        <v>20</v>
      </c>
      <c r="J159" s="1" t="s">
        <v>793</v>
      </c>
      <c r="K159" s="1" t="s">
        <v>22</v>
      </c>
      <c r="L159" s="1" t="str">
        <f>HYPERLINK("https://files.afu.se/Downloads/Transcripts/HERO%20Paranormal%20(Ryan%20Burns)/2020 03 18 - HERO paranormal - STEVE BARONE, barely making it back to the USA before Quarantine_K8HzWvfO7pI - transcript (automated).pdf","Transcript Link")</f>
        <v>Transcript Link</v>
      </c>
      <c r="M159" s="2" t="str">
        <f>HYPERLINK("https://files.afu.se/Downloads/Transcripts/HERO%20Paranormal%20(Ryan%20Burns)/2020 03 18 - HERO paranormal - STEVE BARONE, barely making it back to the USA before Quarantine_K8HzWvfO7pI - transcript (automated).pdf","Transcript Link")</f>
        <v>Transcript Link</v>
      </c>
    </row>
    <row r="160" ht="150" spans="1:13">
      <c r="A160" s="1" t="s">
        <v>794</v>
      </c>
      <c r="B160" s="1" t="s">
        <v>13</v>
      </c>
      <c r="C160" s="4" t="s">
        <v>795</v>
      </c>
      <c r="D160" s="1" t="s">
        <v>796</v>
      </c>
      <c r="E160" s="1" t="s">
        <v>796</v>
      </c>
      <c r="F160" s="4" t="s">
        <v>17</v>
      </c>
      <c r="G160" s="1" t="s">
        <v>18</v>
      </c>
      <c r="H160" s="1" t="s">
        <v>19</v>
      </c>
      <c r="I160" s="1" t="s">
        <v>20</v>
      </c>
      <c r="J160" s="1" t="s">
        <v>797</v>
      </c>
      <c r="K160" s="1" t="s">
        <v>22</v>
      </c>
      <c r="L160" s="1" t="str">
        <f>HYPERLINK("https://files.afu.se/Downloads/Transcripts/HERO%20Paranormal%20(Ryan%20Burns)/2020 03 12 - HERO paranormal - Corona Virus, Reptilians, and SSP with James Rink_5Nob6-eIwUg - transcript (automated).pdf","Transcript Link")</f>
        <v>Transcript Link</v>
      </c>
      <c r="M160" s="2" t="str">
        <f>HYPERLINK("https://files.afu.se/Downloads/Transcripts/HERO%20Paranormal%20(Ryan%20Burns)/2020 03 12 - HERO paranormal - Corona Virus, Reptilians, and SSP with James Rink_5Nob6-eIwUg - transcript (automated).pdf","Transcript Link")</f>
        <v>Transcript Link</v>
      </c>
    </row>
    <row r="161" ht="150" spans="1:13">
      <c r="A161" s="1" t="s">
        <v>798</v>
      </c>
      <c r="B161" s="1" t="s">
        <v>13</v>
      </c>
      <c r="C161" s="4" t="s">
        <v>799</v>
      </c>
      <c r="D161" s="1" t="s">
        <v>800</v>
      </c>
      <c r="E161" s="1" t="s">
        <v>801</v>
      </c>
      <c r="F161" s="4" t="s">
        <v>17</v>
      </c>
      <c r="G161" s="1" t="s">
        <v>18</v>
      </c>
      <c r="H161" s="1" t="s">
        <v>19</v>
      </c>
      <c r="I161" s="1" t="s">
        <v>20</v>
      </c>
      <c r="J161" s="1" t="s">
        <v>802</v>
      </c>
      <c r="K161" s="1" t="s">
        <v>22</v>
      </c>
      <c r="L161" s="1" t="str">
        <f>HYPERLINK("https://files.afu.se/Downloads/Transcripts/HERO%20Paranormal%20(Ryan%20Burns)/2020 02 27 - HERO paranormal - HEROparanormal.com  Juan Ayala and Ryan Burns_P9pCMaEqkTE - transcript (automated).pdf","Transcript Link")</f>
        <v>Transcript Link</v>
      </c>
      <c r="M161" s="2" t="str">
        <f>HYPERLINK("https://files.afu.se/Downloads/Transcripts/HERO%20Paranormal%20(Ryan%20Burns)/2020 02 27 - HERO paranormal - HEROparanormal.com  Juan Ayala and Ryan Burns_P9pCMaEqkTE - transcript (automated).pdf","Transcript Link")</f>
        <v>Transcript Link</v>
      </c>
    </row>
    <row r="162" ht="150" spans="1:13">
      <c r="A162" s="1" t="s">
        <v>803</v>
      </c>
      <c r="B162" s="1" t="s">
        <v>13</v>
      </c>
      <c r="C162" s="4" t="s">
        <v>804</v>
      </c>
      <c r="D162" s="1" t="s">
        <v>805</v>
      </c>
      <c r="E162" s="1" t="s">
        <v>806</v>
      </c>
      <c r="F162" s="4" t="s">
        <v>17</v>
      </c>
      <c r="G162" s="1" t="s">
        <v>18</v>
      </c>
      <c r="H162" s="1" t="s">
        <v>19</v>
      </c>
      <c r="I162" s="1" t="s">
        <v>20</v>
      </c>
      <c r="J162" s="1" t="s">
        <v>807</v>
      </c>
      <c r="K162" s="1" t="s">
        <v>22</v>
      </c>
      <c r="L162" s="1" t="str">
        <f>HYPERLINK("https://files.afu.se/Downloads/Transcripts/HERO%20Paranormal%20(Ryan%20Burns)/2020 02 21 - HERO paranormal - UFOs over VEGAS  Steve Barone, hosted by   Ryan Burns_SewnO-EUcLA - transcript (automated).pdf","Transcript Link")</f>
        <v>Transcript Link</v>
      </c>
      <c r="M162" s="2" t="str">
        <f>HYPERLINK("https://files.afu.se/Downloads/Transcripts/HERO%20Paranormal%20(Ryan%20Burns)/2020 02 21 - HERO paranormal - UFOs over VEGAS  Steve Barone, hosted by   Ryan Burns_SewnO-EUcLA - transcript (automated).pdf","Transcript Link")</f>
        <v>Transcript Link</v>
      </c>
    </row>
    <row r="163" ht="150" spans="1:13">
      <c r="A163" s="1" t="s">
        <v>808</v>
      </c>
      <c r="B163" s="1" t="s">
        <v>13</v>
      </c>
      <c r="C163" s="4" t="s">
        <v>809</v>
      </c>
      <c r="D163" s="1" t="s">
        <v>810</v>
      </c>
      <c r="E163" s="1" t="s">
        <v>811</v>
      </c>
      <c r="F163" s="4" t="s">
        <v>17</v>
      </c>
      <c r="G163" s="1" t="s">
        <v>18</v>
      </c>
      <c r="H163" s="1" t="s">
        <v>19</v>
      </c>
      <c r="I163" s="1" t="s">
        <v>20</v>
      </c>
      <c r="J163" s="1" t="s">
        <v>812</v>
      </c>
      <c r="K163" s="1" t="s">
        <v>22</v>
      </c>
      <c r="L163" s="1" t="str">
        <f>HYPERLINK("https://files.afu.se/Downloads/Transcripts/HERO%20Paranormal%20(Ryan%20Burns)/2020 02 18 - HERO paranormal - VEGAS UFOs  -  HERO paranormal podcast   ON LOCATION with Steve Barone_HIFaUTeMyuk - transcript (automated).pdf","Transcript Link")</f>
        <v>Transcript Link</v>
      </c>
      <c r="M163" s="2" t="str">
        <f>HYPERLINK("https://files.afu.se/Downloads/Transcripts/HERO%20Paranormal%20(Ryan%20Burns)/2020 02 18 - HERO paranormal - VEGAS UFOs  -  HERO paranormal podcast   ON LOCATION with Steve Barone_HIFaUTeMyuk - transcript (automated).pdf","Transcript Link")</f>
        <v>Transcript Link</v>
      </c>
    </row>
    <row r="164" ht="150" spans="1:13">
      <c r="A164" s="1" t="s">
        <v>813</v>
      </c>
      <c r="B164" s="1" t="s">
        <v>13</v>
      </c>
      <c r="C164" s="4" t="s">
        <v>814</v>
      </c>
      <c r="D164" s="1" t="s">
        <v>815</v>
      </c>
      <c r="E164" s="1" t="s">
        <v>816</v>
      </c>
      <c r="F164" s="4" t="s">
        <v>17</v>
      </c>
      <c r="G164" s="1" t="s">
        <v>18</v>
      </c>
      <c r="H164" s="1" t="s">
        <v>19</v>
      </c>
      <c r="I164" s="1" t="s">
        <v>20</v>
      </c>
      <c r="J164" s="1" t="s">
        <v>817</v>
      </c>
      <c r="K164" s="1" t="s">
        <v>22</v>
      </c>
      <c r="L164" s="1" t="str">
        <f>HYPERLINK("https://files.afu.se/Downloads/Transcripts/HERO%20Paranormal%20(Ryan%20Burns)/2020 02 15 - HERO paranormal - Jay Matthews  UFOs in the UK, Special programs, Dogmen, and wild animal mutilations._bHiYjOwddQ8 - transcript (automated).pdf","Transcript Link")</f>
        <v>Transcript Link</v>
      </c>
      <c r="M164" s="2" t="str">
        <f>HYPERLINK("https://files.afu.se/Downloads/Transcripts/HERO%20Paranormal%20(Ryan%20Burns)/2020 02 15 - HERO paranormal - Jay Matthews  UFOs in the UK, Special programs, Dogmen, and wild animal mutilations._bHiYjOwddQ8 - transcript (automated).pdf","Transcript Link")</f>
        <v>Transcript Link</v>
      </c>
    </row>
    <row r="165" ht="150" spans="1:13">
      <c r="A165" s="1" t="s">
        <v>818</v>
      </c>
      <c r="B165" s="1" t="s">
        <v>13</v>
      </c>
      <c r="C165" s="4" t="s">
        <v>819</v>
      </c>
      <c r="D165" s="1" t="s">
        <v>820</v>
      </c>
      <c r="E165" s="1" t="s">
        <v>821</v>
      </c>
      <c r="F165" s="4" t="s">
        <v>17</v>
      </c>
      <c r="G165" s="1" t="s">
        <v>18</v>
      </c>
      <c r="H165" s="1" t="s">
        <v>19</v>
      </c>
      <c r="I165" s="1" t="s">
        <v>20</v>
      </c>
      <c r="J165" s="1" t="s">
        <v>822</v>
      </c>
      <c r="K165" s="1" t="s">
        <v>22</v>
      </c>
      <c r="L165" s="1" t="str">
        <f>HYPERLINK("https://files.afu.se/Downloads/Transcripts/HERO%20Paranormal%20(Ryan%20Burns)/2020 02 09 - HERO paranormal - Danny Silva   HERO paranormal podcast talking about NIDS, TTSA, &amp; Bigelow players_ELzbtrhkRcU - transcript (automated).pdf","Transcript Link")</f>
        <v>Transcript Link</v>
      </c>
      <c r="M165" s="2" t="str">
        <f>HYPERLINK("https://files.afu.se/Downloads/Transcripts/HERO%20Paranormal%20(Ryan%20Burns)/2020 02 09 - HERO paranormal - Danny Silva   HERO paranormal podcast talking about NIDS, TTSA, &amp; Bigelow players_ELzbtrhkRcU - transcript (automated).pdf","Transcript Link")</f>
        <v>Transcript Link</v>
      </c>
    </row>
    <row r="166" ht="150" spans="1:13">
      <c r="A166" s="1" t="s">
        <v>823</v>
      </c>
      <c r="B166" s="1" t="s">
        <v>13</v>
      </c>
      <c r="C166" s="4" t="s">
        <v>824</v>
      </c>
      <c r="D166" s="1" t="s">
        <v>825</v>
      </c>
      <c r="E166" s="1" t="s">
        <v>826</v>
      </c>
      <c r="F166" s="4" t="s">
        <v>17</v>
      </c>
      <c r="G166" s="1" t="s">
        <v>18</v>
      </c>
      <c r="H166" s="1" t="s">
        <v>19</v>
      </c>
      <c r="I166" s="1" t="s">
        <v>20</v>
      </c>
      <c r="J166" s="1" t="s">
        <v>827</v>
      </c>
      <c r="K166" s="1" t="s">
        <v>22</v>
      </c>
      <c r="L166" s="1" t="str">
        <f>HYPERLINK("https://files.afu.se/Downloads/Transcripts/HERO%20Paranormal%20(Ryan%20Burns)/2020 01 31 - HERO paranormal - HERO paranormal podcast   BIGFOOT, Shannon LeGro and Beyond the Fray, hosted by   Ryan Burns_0tN5CrcjM_4 - transcript (automated).pdf","Transcript Link")</f>
        <v>Transcript Link</v>
      </c>
      <c r="M166" s="2" t="str">
        <f>HYPERLINK("https://files.afu.se/Downloads/Transcripts/HERO%20Paranormal%20(Ryan%20Burns)/2020 01 31 - HERO paranormal - HERO paranormal podcast   BIGFOOT, Shannon LeGro and Beyond the Fray, hosted by   Ryan Burns_0tN5CrcjM_4 - transcript (automated).pdf","Transcript Link")</f>
        <v>Transcript Link</v>
      </c>
    </row>
    <row r="167" ht="150" spans="1:13">
      <c r="A167" s="1" t="s">
        <v>828</v>
      </c>
      <c r="B167" s="1" t="s">
        <v>13</v>
      </c>
      <c r="C167" s="4" t="s">
        <v>829</v>
      </c>
      <c r="D167" s="1" t="s">
        <v>830</v>
      </c>
      <c r="E167" s="1" t="s">
        <v>831</v>
      </c>
      <c r="F167" s="4" t="s">
        <v>17</v>
      </c>
      <c r="G167" s="1" t="s">
        <v>18</v>
      </c>
      <c r="H167" s="1" t="s">
        <v>19</v>
      </c>
      <c r="I167" s="1" t="s">
        <v>20</v>
      </c>
      <c r="J167" s="1" t="s">
        <v>832</v>
      </c>
      <c r="K167" s="1" t="s">
        <v>22</v>
      </c>
      <c r="L167" s="1" t="str">
        <f>HYPERLINK("https://files.afu.se/Downloads/Transcripts/HERO%20Paranormal%20(Ryan%20Burns)/2020 01 23 - HERO paranormal - HERO paranormal podcast   Gordon White, hosted by   Ryan Burns_IvkkMqEG-x0 - transcript (automated).pdf","Transcript Link")</f>
        <v>Transcript Link</v>
      </c>
      <c r="M167" s="2" t="str">
        <f>HYPERLINK("https://files.afu.se/Downloads/Transcripts/HERO%20Paranormal%20(Ryan%20Burns)/2020 01 23 - HERO paranormal - HERO paranormal podcast   Gordon White, hosted by   Ryan Burns_IvkkMqEG-x0 - transcript (automated).pdf","Transcript Link")</f>
        <v>Transcript Link</v>
      </c>
    </row>
    <row r="168" ht="150" spans="1:13">
      <c r="A168" s="1" t="s">
        <v>833</v>
      </c>
      <c r="B168" s="1" t="s">
        <v>13</v>
      </c>
      <c r="C168" s="4" t="s">
        <v>834</v>
      </c>
      <c r="D168" s="1" t="s">
        <v>835</v>
      </c>
      <c r="E168" s="1" t="s">
        <v>836</v>
      </c>
      <c r="F168" s="4" t="s">
        <v>17</v>
      </c>
      <c r="G168" s="1" t="s">
        <v>18</v>
      </c>
      <c r="H168" s="1" t="s">
        <v>19</v>
      </c>
      <c r="I168" s="1" t="s">
        <v>20</v>
      </c>
      <c r="J168" s="1" t="s">
        <v>837</v>
      </c>
      <c r="K168" s="1" t="s">
        <v>22</v>
      </c>
      <c r="L168" s="1" t="str">
        <f>HYPERLINK("https://files.afu.se/Downloads/Transcripts/HERO%20Paranormal%20(Ryan%20Burns)/2020 01 09 - HERO paranormal - HERO paranormal podcast   James Keenan, hosted by   Ryan Burns_OFj1GV1YawE - transcript (automated).pdf","Transcript Link")</f>
        <v>Transcript Link</v>
      </c>
      <c r="M168" s="2" t="str">
        <f>HYPERLINK("https://files.afu.se/Downloads/Transcripts/HERO%20Paranormal%20(Ryan%20Burns)/2020 01 09 - HERO paranormal - HERO paranormal podcast   James Keenan, hosted by   Ryan Burns_OFj1GV1YawE - transcript (automated).pdf","Transcript Link")</f>
        <v>Transcript Link</v>
      </c>
    </row>
    <row r="169" ht="150" spans="1:13">
      <c r="A169" s="1" t="s">
        <v>838</v>
      </c>
      <c r="B169" s="1" t="s">
        <v>13</v>
      </c>
      <c r="C169" s="4" t="s">
        <v>839</v>
      </c>
      <c r="D169" s="1" t="s">
        <v>840</v>
      </c>
      <c r="E169" s="1" t="s">
        <v>841</v>
      </c>
      <c r="F169" s="4" t="s">
        <v>17</v>
      </c>
      <c r="G169" s="1" t="s">
        <v>18</v>
      </c>
      <c r="H169" s="1" t="s">
        <v>19</v>
      </c>
      <c r="I169" s="1" t="s">
        <v>20</v>
      </c>
      <c r="J169" s="1" t="s">
        <v>842</v>
      </c>
      <c r="K169" s="1" t="s">
        <v>22</v>
      </c>
      <c r="L169" s="1" t="str">
        <f>HYPERLINK("https://files.afu.se/Downloads/Transcripts/HERO%20Paranormal%20(Ryan%20Burns)/2019 12 29 - HERO paranormal - HERO paranormal podcast    Dave Rosenfeld AREA 52, hosted by   Ryan Burns_6-6xOnZuTmQ - transcript (automated).pdf","Transcript Link")</f>
        <v>Transcript Link</v>
      </c>
      <c r="M169" s="2" t="str">
        <f>HYPERLINK("https://files.afu.se/Downloads/Transcripts/HERO%20Paranormal%20(Ryan%20Burns)/2019 12 29 - HERO paranormal - HERO paranormal podcast    Dave Rosenfeld AREA 52, hosted by   Ryan Burns_6-6xOnZuTmQ - transcript (automated).pdf","Transcript Link")</f>
        <v>Transcript Link</v>
      </c>
    </row>
    <row r="170" ht="150" spans="1:13">
      <c r="A170" s="1" t="s">
        <v>843</v>
      </c>
      <c r="B170" s="1" t="s">
        <v>13</v>
      </c>
      <c r="C170" s="4" t="s">
        <v>844</v>
      </c>
      <c r="D170" s="1" t="s">
        <v>845</v>
      </c>
      <c r="E170" s="1" t="s">
        <v>846</v>
      </c>
      <c r="F170" s="4" t="s">
        <v>17</v>
      </c>
      <c r="G170" s="1" t="s">
        <v>18</v>
      </c>
      <c r="H170" s="1" t="s">
        <v>19</v>
      </c>
      <c r="I170" s="1" t="s">
        <v>20</v>
      </c>
      <c r="J170" s="1" t="s">
        <v>847</v>
      </c>
      <c r="K170" s="1" t="s">
        <v>22</v>
      </c>
      <c r="L170" s="1" t="str">
        <f>HYPERLINK("https://files.afu.se/Downloads/Transcripts/HERO%20Paranormal%20(Ryan%20Burns)/2019 12 20 - HERO paranormal - HERO paranormal podcast    Calvin Parker, hosted by   Ryan Burns_pYTPOTZzXXI - transcript (automated).pdf","Transcript Link")</f>
        <v>Transcript Link</v>
      </c>
      <c r="M170" s="2" t="str">
        <f>HYPERLINK("https://files.afu.se/Downloads/Transcripts/HERO%20Paranormal%20(Ryan%20Burns)/2019 12 20 - HERO paranormal - HERO paranormal podcast    Calvin Parker, hosted by   Ryan Burns_pYTPOTZzXXI - transcript (automated).pdf","Transcript Link")</f>
        <v>Transcript Link</v>
      </c>
    </row>
    <row r="171" ht="150" spans="1:13">
      <c r="A171" s="1" t="s">
        <v>848</v>
      </c>
      <c r="B171" s="1" t="s">
        <v>13</v>
      </c>
      <c r="C171" s="4" t="s">
        <v>849</v>
      </c>
      <c r="D171" s="1" t="s">
        <v>850</v>
      </c>
      <c r="E171" s="1" t="s">
        <v>851</v>
      </c>
      <c r="F171" s="4" t="s">
        <v>17</v>
      </c>
      <c r="G171" s="1" t="s">
        <v>18</v>
      </c>
      <c r="H171" s="1" t="s">
        <v>19</v>
      </c>
      <c r="I171" s="1" t="s">
        <v>20</v>
      </c>
      <c r="J171" s="1" t="s">
        <v>852</v>
      </c>
      <c r="K171" s="1" t="s">
        <v>22</v>
      </c>
      <c r="L171" s="1" t="str">
        <f>HYPERLINK("https://files.afu.se/Downloads/Transcripts/HERO%20Paranormal%20(Ryan%20Burns)/2019 12 12 - HERO paranormal - HERO paranormal podcast    Darcy Weir , Beyond the Spectrum, Hosted by   Ryan Burns__Bvi_sRlyM4 - transcript (automated).pdf","Transcript Link")</f>
        <v>Transcript Link</v>
      </c>
      <c r="M171" s="2" t="str">
        <f>HYPERLINK("https://files.afu.se/Downloads/Transcripts/HERO%20Paranormal%20(Ryan%20Burns)/2019 12 12 - HERO paranormal - HERO paranormal podcast    Darcy Weir , Beyond the Spectrum, Hosted by   Ryan Burns__Bvi_sRlyM4 - transcript (automated).pdf","Transcript Link")</f>
        <v>Transcript Link</v>
      </c>
    </row>
    <row r="172" ht="150" spans="1:13">
      <c r="A172" s="1" t="s">
        <v>853</v>
      </c>
      <c r="B172" s="1" t="s">
        <v>13</v>
      </c>
      <c r="C172" s="4" t="s">
        <v>854</v>
      </c>
      <c r="D172" s="1" t="s">
        <v>855</v>
      </c>
      <c r="E172" s="1" t="s">
        <v>856</v>
      </c>
      <c r="F172" s="4" t="s">
        <v>17</v>
      </c>
      <c r="G172" s="1" t="s">
        <v>18</v>
      </c>
      <c r="H172" s="1" t="s">
        <v>19</v>
      </c>
      <c r="I172" s="1" t="s">
        <v>20</v>
      </c>
      <c r="J172" s="1" t="s">
        <v>857</v>
      </c>
      <c r="K172" s="1" t="s">
        <v>22</v>
      </c>
      <c r="L172" s="1" t="str">
        <f>HYPERLINK("https://files.afu.se/Downloads/Transcripts/HERO%20Paranormal%20(Ryan%20Burns)/2019 12 05 - HERO paranormal - HERO paranormal podcast %23 37, Pearl Harbor oddities with Wil Hoffmann hosted by   Ryan Burns_CMwtpBiPvKo - transcript (automated).pdf","Transcript Link")</f>
        <v>Transcript Link</v>
      </c>
      <c r="M172" s="2" t="str">
        <f>HYPERLINK("https://files.afu.se/Downloads/Transcripts/HERO%20Paranormal%20(Ryan%20Burns)/2019 12 05 - HERO paranormal - HERO paranormal podcast %23 37, Pearl Harbor oddities with Wil Hoffmann hosted by   Ryan Burns_CMwtpBiPvKo - transcript (automated).pdf","Transcript Link")</f>
        <v>Transcript Link</v>
      </c>
    </row>
    <row r="173" ht="150" spans="1:13">
      <c r="A173" s="1" t="s">
        <v>858</v>
      </c>
      <c r="B173" s="1" t="s">
        <v>13</v>
      </c>
      <c r="C173" s="4" t="s">
        <v>859</v>
      </c>
      <c r="D173" s="1" t="s">
        <v>860</v>
      </c>
      <c r="E173" s="1" t="s">
        <v>861</v>
      </c>
      <c r="F173" s="4" t="s">
        <v>17</v>
      </c>
      <c r="G173" s="1" t="s">
        <v>18</v>
      </c>
      <c r="H173" s="1" t="s">
        <v>19</v>
      </c>
      <c r="I173" s="1" t="s">
        <v>20</v>
      </c>
      <c r="J173" s="1" t="s">
        <v>862</v>
      </c>
      <c r="K173" s="1" t="s">
        <v>22</v>
      </c>
      <c r="L173" s="1" t="str">
        <f>HYPERLINK("https://files.afu.se/Downloads/Transcripts/HERO%20Paranormal%20(Ryan%20Burns)/2019 11 27 - HERO paranormal - HERO paranormal podcast %23 35 Thiago Luiz Ticchetti, hosted by   Ryan Burns_cMA1yJ8LWTM - transcript (automated).pdf","Transcript Link")</f>
        <v>Transcript Link</v>
      </c>
      <c r="M173" s="2" t="str">
        <f>HYPERLINK("https://files.afu.se/Downloads/Transcripts/HERO%20Paranormal%20(Ryan%20Burns)/2019 11 27 - HERO paranormal - HERO paranormal podcast %23 35 Thiago Luiz Ticchetti, hosted by   Ryan Burns_cMA1yJ8LWTM - transcript (automated).pdf","Transcript Link")</f>
        <v>Transcript Link</v>
      </c>
    </row>
    <row r="174" ht="150" spans="1:13">
      <c r="A174" s="1" t="s">
        <v>863</v>
      </c>
      <c r="B174" s="1" t="s">
        <v>13</v>
      </c>
      <c r="C174" s="4" t="s">
        <v>864</v>
      </c>
      <c r="D174" s="1" t="s">
        <v>865</v>
      </c>
      <c r="E174" s="1" t="s">
        <v>866</v>
      </c>
      <c r="F174" s="4" t="s">
        <v>17</v>
      </c>
      <c r="G174" s="1" t="s">
        <v>18</v>
      </c>
      <c r="H174" s="1" t="s">
        <v>19</v>
      </c>
      <c r="I174" s="1" t="s">
        <v>20</v>
      </c>
      <c r="J174" s="1" t="s">
        <v>867</v>
      </c>
      <c r="K174" s="1" t="s">
        <v>22</v>
      </c>
      <c r="L174" s="1" t="str">
        <f>HYPERLINK("https://files.afu.se/Downloads/Transcripts/HERO%20Paranormal%20(Ryan%20Burns)/2019 11 22 - HERO paranormal - HERO paranormal podcast %23 34   Cody Knotts -Kecksburg UFO incident hosted by   Ryan Burns_g-b_89KdzhA - transcript (automated).pdf","Transcript Link")</f>
        <v>Transcript Link</v>
      </c>
      <c r="M174" s="2" t="str">
        <f>HYPERLINK("https://files.afu.se/Downloads/Transcripts/HERO%20Paranormal%20(Ryan%20Burns)/2019 11 22 - HERO paranormal - HERO paranormal podcast %23 34   Cody Knotts -Kecksburg UFO incident hosted by   Ryan Burns_g-b_89KdzhA - transcript (automated).pdf","Transcript Link")</f>
        <v>Transcript Link</v>
      </c>
    </row>
    <row r="175" ht="150" spans="1:13">
      <c r="A175" s="1" t="s">
        <v>868</v>
      </c>
      <c r="B175" s="1" t="s">
        <v>13</v>
      </c>
      <c r="C175" s="4" t="s">
        <v>869</v>
      </c>
      <c r="D175" s="1" t="s">
        <v>870</v>
      </c>
      <c r="E175" s="1" t="s">
        <v>871</v>
      </c>
      <c r="F175" s="4" t="s">
        <v>17</v>
      </c>
      <c r="G175" s="1" t="s">
        <v>18</v>
      </c>
      <c r="H175" s="1" t="s">
        <v>19</v>
      </c>
      <c r="I175" s="1" t="s">
        <v>20</v>
      </c>
      <c r="J175" s="1" t="s">
        <v>872</v>
      </c>
      <c r="K175" s="1" t="s">
        <v>22</v>
      </c>
      <c r="L175" s="1" t="str">
        <f>HYPERLINK("https://files.afu.se/Downloads/Transcripts/HERO%20Paranormal%20(Ryan%20Burns)/2019 11 15 - HERO paranormal - HERO paranormal podcast %23 33   Jason Gleaves,  hosted by   Ryan Burns_kXyJNdq4Wd4 - transcript (automated).pdf","Transcript Link")</f>
        <v>Transcript Link</v>
      </c>
      <c r="M175" s="2" t="str">
        <f>HYPERLINK("https://files.afu.se/Downloads/Transcripts/HERO%20Paranormal%20(Ryan%20Burns)/2019 11 15 - HERO paranormal - HERO paranormal podcast %23 33   Jason Gleaves,  hosted by   Ryan Burns_kXyJNdq4Wd4 - transcript (automated).pdf","Transcript Link")</f>
        <v>Transcript Link</v>
      </c>
    </row>
    <row r="176" ht="150" spans="1:13">
      <c r="A176" s="1" t="s">
        <v>873</v>
      </c>
      <c r="B176" s="1" t="s">
        <v>13</v>
      </c>
      <c r="C176" s="4" t="s">
        <v>874</v>
      </c>
      <c r="D176" s="1" t="s">
        <v>875</v>
      </c>
      <c r="E176" s="1" t="s">
        <v>876</v>
      </c>
      <c r="F176" s="4" t="s">
        <v>17</v>
      </c>
      <c r="G176" s="1" t="s">
        <v>18</v>
      </c>
      <c r="H176" s="1" t="s">
        <v>19</v>
      </c>
      <c r="I176" s="1" t="s">
        <v>20</v>
      </c>
      <c r="J176" s="1" t="s">
        <v>877</v>
      </c>
      <c r="K176" s="1" t="s">
        <v>22</v>
      </c>
      <c r="L176" s="1" t="str">
        <f>HYPERLINK("https://files.afu.se/Downloads/Transcripts/HERO%20Paranormal%20(Ryan%20Burns)/2019 11 07 - HERO paranormal - HERO paranormal podcast %23 32   Barry Fitzgerald, hosted by   Ryan Burns_zyLmppDIGX4 - transcript (automated).pdf","Transcript Link")</f>
        <v>Transcript Link</v>
      </c>
      <c r="M176" s="2" t="str">
        <f>HYPERLINK("https://files.afu.se/Downloads/Transcripts/HERO%20Paranormal%20(Ryan%20Burns)/2019 11 07 - HERO paranormal - HERO paranormal podcast %23 32   Barry Fitzgerald, hosted by   Ryan Burns_zyLmppDIGX4 - transcript (automated).pdf","Transcript Link")</f>
        <v>Transcript Link</v>
      </c>
    </row>
    <row r="177" ht="150" spans="1:13">
      <c r="A177" s="1" t="s">
        <v>878</v>
      </c>
      <c r="B177" s="1" t="s">
        <v>13</v>
      </c>
      <c r="C177" s="4" t="s">
        <v>879</v>
      </c>
      <c r="D177" s="1" t="s">
        <v>880</v>
      </c>
      <c r="E177" s="1" t="s">
        <v>881</v>
      </c>
      <c r="F177" s="4" t="s">
        <v>17</v>
      </c>
      <c r="G177" s="1" t="s">
        <v>18</v>
      </c>
      <c r="H177" s="1" t="s">
        <v>19</v>
      </c>
      <c r="I177" s="1" t="s">
        <v>20</v>
      </c>
      <c r="J177" s="1" t="s">
        <v>882</v>
      </c>
      <c r="K177" s="1" t="s">
        <v>22</v>
      </c>
      <c r="L177" s="1" t="str">
        <f>HYPERLINK("https://files.afu.se/Downloads/Transcripts/HERO%20Paranormal%20(Ryan%20Burns)/2019 10 31 - HERO paranormal - HERO paranormal podcast %23 31   Jeff Woolwine, hosted by   Ryan Burns_I6IcFohz1GQ - transcript (automated).pdf","Transcript Link")</f>
        <v>Transcript Link</v>
      </c>
      <c r="M177" s="2" t="str">
        <f>HYPERLINK("https://files.afu.se/Downloads/Transcripts/HERO%20Paranormal%20(Ryan%20Burns)/2019 10 31 - HERO paranormal - HERO paranormal podcast %23 31   Jeff Woolwine, hosted by   Ryan Burns_I6IcFohz1GQ - transcript (automated).pdf","Transcript Link")</f>
        <v>Transcript Link</v>
      </c>
    </row>
    <row r="178" ht="150" spans="1:13">
      <c r="A178" s="1" t="s">
        <v>883</v>
      </c>
      <c r="B178" s="1" t="s">
        <v>13</v>
      </c>
      <c r="C178" s="4" t="s">
        <v>884</v>
      </c>
      <c r="D178" s="1" t="s">
        <v>885</v>
      </c>
      <c r="E178" s="1" t="s">
        <v>886</v>
      </c>
      <c r="F178" s="4" t="s">
        <v>17</v>
      </c>
      <c r="G178" s="1" t="s">
        <v>18</v>
      </c>
      <c r="H178" s="1" t="s">
        <v>19</v>
      </c>
      <c r="I178" s="1" t="s">
        <v>20</v>
      </c>
      <c r="J178" s="1" t="s">
        <v>887</v>
      </c>
      <c r="K178" s="1" t="s">
        <v>22</v>
      </c>
      <c r="L178" s="1" t="str">
        <f>HYPERLINK("https://files.afu.se/Downloads/Transcripts/HERO%20Paranormal%20(Ryan%20Burns)/2019 10 25 - HERO paranormal - HERO paranormal podcast %23 30   Alien Cults with Brian Bach, hosted by   Ryan Burns_f9jUbbch7QA - transcript (automated).pdf","Transcript Link")</f>
        <v>Transcript Link</v>
      </c>
      <c r="M178" s="2" t="str">
        <f>HYPERLINK("https://files.afu.se/Downloads/Transcripts/HERO%20Paranormal%20(Ryan%20Burns)/2019 10 25 - HERO paranormal - HERO paranormal podcast %23 30   Alien Cults with Brian Bach, hosted by   Ryan Burns_f9jUbbch7QA - transcript (automated).pdf","Transcript Link")</f>
        <v>Transcript Link</v>
      </c>
    </row>
    <row r="179" ht="150" spans="1:13">
      <c r="A179" s="1" t="s">
        <v>888</v>
      </c>
      <c r="B179" s="1" t="s">
        <v>13</v>
      </c>
      <c r="C179" s="4" t="s">
        <v>889</v>
      </c>
      <c r="D179" s="1" t="s">
        <v>890</v>
      </c>
      <c r="E179" s="1" t="s">
        <v>891</v>
      </c>
      <c r="F179" s="4" t="s">
        <v>17</v>
      </c>
      <c r="G179" s="1" t="s">
        <v>18</v>
      </c>
      <c r="H179" s="1" t="s">
        <v>19</v>
      </c>
      <c r="I179" s="1" t="s">
        <v>20</v>
      </c>
      <c r="J179" s="1" t="s">
        <v>892</v>
      </c>
      <c r="K179" s="1" t="s">
        <v>22</v>
      </c>
      <c r="L179" s="1" t="str">
        <f>HYPERLINK("https://files.afu.se/Downloads/Transcripts/HERO%20Paranormal%20(Ryan%20Burns)/2019 10 19 - HERO paranormal - HERO paranormal podcast %23 29   Norio Hayakawa, hosted by   Ryan Burns_QXdY5hu-Z74 - transcript (automated).pdf","Transcript Link")</f>
        <v>Transcript Link</v>
      </c>
      <c r="M179" s="2" t="str">
        <f>HYPERLINK("https://files.afu.se/Downloads/Transcripts/HERO%20Paranormal%20(Ryan%20Burns)/2019 10 19 - HERO paranormal - HERO paranormal podcast %23 29   Norio Hayakawa, hosted by   Ryan Burns_QXdY5hu-Z74 - transcript (automated).pdf","Transcript Link")</f>
        <v>Transcript Link</v>
      </c>
    </row>
    <row r="180" ht="150" spans="1:13">
      <c r="A180" s="1" t="s">
        <v>893</v>
      </c>
      <c r="B180" s="1" t="s">
        <v>13</v>
      </c>
      <c r="C180" s="4" t="s">
        <v>894</v>
      </c>
      <c r="D180" s="1" t="s">
        <v>895</v>
      </c>
      <c r="E180" s="1" t="s">
        <v>896</v>
      </c>
      <c r="F180" s="4" t="s">
        <v>17</v>
      </c>
      <c r="G180" s="1" t="s">
        <v>18</v>
      </c>
      <c r="H180" s="1" t="s">
        <v>19</v>
      </c>
      <c r="I180" s="1" t="s">
        <v>20</v>
      </c>
      <c r="J180" s="1" t="s">
        <v>897</v>
      </c>
      <c r="K180" s="1" t="s">
        <v>22</v>
      </c>
      <c r="L180" s="1" t="str">
        <f>HYPERLINK("https://files.afu.se/Downloads/Transcripts/HERO%20Paranormal%20(Ryan%20Burns)/2019 10 10 - HERO paranormal - HEROparanomral %2327   MISSOURI HIGH STRANGENESS, with Mr. Michael Huntington , hosted by Ryan Burns_gO9Draw46HU - transcript (automated).pdf","Transcript Link")</f>
        <v>Transcript Link</v>
      </c>
      <c r="M180" s="2" t="str">
        <f>HYPERLINK("https://files.afu.se/Downloads/Transcripts/HERO%20Paranormal%20(Ryan%20Burns)/2019 10 10 - HERO paranormal - HEROparanomral %2327   MISSOURI HIGH STRANGENESS, with Mr. Michael Huntington , hosted by Ryan Burns_gO9Draw46HU - transcript (automated).pdf","Transcript Link")</f>
        <v>Transcript Link</v>
      </c>
    </row>
    <row r="181" ht="150" spans="1:13">
      <c r="A181" s="1" t="s">
        <v>898</v>
      </c>
      <c r="B181" s="1" t="s">
        <v>13</v>
      </c>
      <c r="C181" s="4" t="s">
        <v>899</v>
      </c>
      <c r="D181" s="1" t="s">
        <v>900</v>
      </c>
      <c r="E181" s="1" t="s">
        <v>901</v>
      </c>
      <c r="F181" s="4" t="s">
        <v>17</v>
      </c>
      <c r="G181" s="1" t="s">
        <v>18</v>
      </c>
      <c r="H181" s="1" t="s">
        <v>19</v>
      </c>
      <c r="I181" s="1" t="s">
        <v>20</v>
      </c>
      <c r="J181" s="1" t="s">
        <v>902</v>
      </c>
      <c r="K181" s="1" t="s">
        <v>22</v>
      </c>
      <c r="L181" s="1" t="str">
        <f>HYPERLINK("https://files.afu.se/Downloads/Transcripts/HERO%20Paranormal%20(Ryan%20Burns)/2019 10 08 - HERO paranormal - HERO paranormal podcast %23 26   Bigfoot with Darcy Weir, hosted by   Ryan Burns__G5v492uchM - transcript (automated).pdf","Transcript Link")</f>
        <v>Transcript Link</v>
      </c>
      <c r="M181" s="2" t="str">
        <f>HYPERLINK("https://files.afu.se/Downloads/Transcripts/HERO%20Paranormal%20(Ryan%20Burns)/2019 10 08 - HERO paranormal - HERO paranormal podcast %23 26   Bigfoot with Darcy Weir, hosted by   Ryan Burns__G5v492uchM - transcript (automated).pdf","Transcript Link")</f>
        <v>Transcript Link</v>
      </c>
    </row>
    <row r="182" ht="150" spans="1:13">
      <c r="A182" s="1" t="s">
        <v>903</v>
      </c>
      <c r="B182" s="1" t="s">
        <v>13</v>
      </c>
      <c r="C182" s="4" t="s">
        <v>904</v>
      </c>
      <c r="D182" s="1" t="s">
        <v>905</v>
      </c>
      <c r="E182" s="1" t="s">
        <v>906</v>
      </c>
      <c r="F182" s="4" t="s">
        <v>17</v>
      </c>
      <c r="G182" s="1" t="s">
        <v>18</v>
      </c>
      <c r="H182" s="1" t="s">
        <v>19</v>
      </c>
      <c r="I182" s="1" t="s">
        <v>20</v>
      </c>
      <c r="J182" s="1" t="s">
        <v>907</v>
      </c>
      <c r="K182" s="1" t="s">
        <v>22</v>
      </c>
      <c r="L182" s="1" t="str">
        <f>HYPERLINK("https://files.afu.se/Downloads/Transcripts/HERO%20Paranormal%20(Ryan%20Burns)/2019 10 06 - HERO paranormal - HERO paranormal podcast %23 25   Arron Crawford, hosted by   Ryan Burns_kOFTolqdKpc - transcript (automated).pdf","Transcript Link")</f>
        <v>Transcript Link</v>
      </c>
      <c r="M182" s="2" t="str">
        <f>HYPERLINK("https://files.afu.se/Downloads/Transcripts/HERO%20Paranormal%20(Ryan%20Burns)/2019 10 06 - HERO paranormal - HERO paranormal podcast %23 25   Arron Crawford, hosted by   Ryan Burns_kOFTolqdKpc - transcript (automated).pdf","Transcript Link")</f>
        <v>Transcript Link</v>
      </c>
    </row>
    <row r="183" ht="150" spans="1:13">
      <c r="A183" s="1" t="s">
        <v>908</v>
      </c>
      <c r="B183" s="1" t="s">
        <v>13</v>
      </c>
      <c r="C183" s="4" t="s">
        <v>909</v>
      </c>
      <c r="D183" s="1" t="s">
        <v>910</v>
      </c>
      <c r="E183" s="1" t="s">
        <v>911</v>
      </c>
      <c r="F183" s="4" t="s">
        <v>17</v>
      </c>
      <c r="G183" s="1" t="s">
        <v>18</v>
      </c>
      <c r="H183" s="1" t="s">
        <v>19</v>
      </c>
      <c r="I183" s="1" t="s">
        <v>20</v>
      </c>
      <c r="J183" s="1" t="s">
        <v>912</v>
      </c>
      <c r="K183" s="1" t="s">
        <v>22</v>
      </c>
      <c r="L183" s="1" t="str">
        <f>HYPERLINK("https://files.afu.se/Downloads/Transcripts/HERO%20Paranormal%20(Ryan%20Burns)/2019 10 02 - HERO paranormal - HERO paranormal podcast %23 24   Stardust Ranch and John Edmonds, hosted by   Ryan Burns_h5jflbVuC08 - transcript (automated).pdf","Transcript Link")</f>
        <v>Transcript Link</v>
      </c>
      <c r="M183" s="2" t="str">
        <f>HYPERLINK("https://files.afu.se/Downloads/Transcripts/HERO%20Paranormal%20(Ryan%20Burns)/2019 10 02 - HERO paranormal - HERO paranormal podcast %23 24   Stardust Ranch and John Edmonds, hosted by   Ryan Burns_h5jflbVuC08 - transcript (automated).pdf","Transcript Link")</f>
        <v>Transcript Link</v>
      </c>
    </row>
    <row r="184" ht="150" spans="1:13">
      <c r="A184" s="1" t="s">
        <v>913</v>
      </c>
      <c r="B184" s="1" t="s">
        <v>13</v>
      </c>
      <c r="C184" s="4" t="s">
        <v>914</v>
      </c>
      <c r="D184" s="1" t="s">
        <v>915</v>
      </c>
      <c r="E184" s="1" t="s">
        <v>916</v>
      </c>
      <c r="F184" s="4" t="s">
        <v>17</v>
      </c>
      <c r="G184" s="1" t="s">
        <v>18</v>
      </c>
      <c r="H184" s="1" t="s">
        <v>19</v>
      </c>
      <c r="I184" s="1" t="s">
        <v>20</v>
      </c>
      <c r="J184" s="1" t="s">
        <v>917</v>
      </c>
      <c r="K184" s="1" t="s">
        <v>22</v>
      </c>
      <c r="L184" s="1" t="str">
        <f>HYPERLINK("https://files.afu.se/Downloads/Transcripts/HERO%20Paranormal%20(Ryan%20Burns)/2019 09 09 - HERO paranormal - HEROparanormal Podcast  %2323   Tom Dongo_MYQ01TaZBFU - transcript (automated).pdf","Transcript Link")</f>
        <v>Transcript Link</v>
      </c>
      <c r="M184" s="2" t="str">
        <f>HYPERLINK("https://files.afu.se/Downloads/Transcripts/HERO%20Paranormal%20(Ryan%20Burns)/2019 09 09 - HERO paranormal - HEROparanormal Podcast  %2323   Tom Dongo_MYQ01TaZBFU - transcript (automated).pdf","Transcript Link")</f>
        <v>Transcript Link</v>
      </c>
    </row>
    <row r="185" ht="150" spans="1:13">
      <c r="A185" s="1" t="s">
        <v>918</v>
      </c>
      <c r="B185" s="1" t="s">
        <v>13</v>
      </c>
      <c r="C185" s="4" t="s">
        <v>919</v>
      </c>
      <c r="D185" s="1" t="s">
        <v>920</v>
      </c>
      <c r="E185" s="1" t="s">
        <v>921</v>
      </c>
      <c r="F185" s="4" t="s">
        <v>17</v>
      </c>
      <c r="G185" s="1" t="s">
        <v>18</v>
      </c>
      <c r="H185" s="1" t="s">
        <v>19</v>
      </c>
      <c r="I185" s="1" t="s">
        <v>20</v>
      </c>
      <c r="J185" s="1" t="s">
        <v>922</v>
      </c>
      <c r="K185" s="1" t="s">
        <v>22</v>
      </c>
      <c r="L185" s="1" t="str">
        <f>HYPERLINK("https://files.afu.se/Downloads/Transcripts/HERO%20Paranormal%20(Ryan%20Burns)/2019 08 27 - HERO paranormal - HEROparanormal %2322_kEsOsrWYk40 - transcript (automated).pdf","Transcript Link")</f>
        <v>Transcript Link</v>
      </c>
      <c r="M185" s="2" t="str">
        <f>HYPERLINK("https://files.afu.se/Downloads/Transcripts/HERO%20Paranormal%20(Ryan%20Burns)/2019 08 27 - HERO paranormal - HEROparanormal %2322_kEsOsrWYk40 - transcript (automated).pdf","Transcript Link")</f>
        <v>Transcript Link</v>
      </c>
    </row>
    <row r="186" ht="150" spans="1:13">
      <c r="A186" s="1" t="s">
        <v>923</v>
      </c>
      <c r="B186" s="1" t="s">
        <v>13</v>
      </c>
      <c r="C186" s="4" t="s">
        <v>924</v>
      </c>
      <c r="D186" s="1" t="s">
        <v>925</v>
      </c>
      <c r="E186" s="1" t="s">
        <v>926</v>
      </c>
      <c r="F186" s="4" t="s">
        <v>17</v>
      </c>
      <c r="G186" s="1" t="s">
        <v>18</v>
      </c>
      <c r="H186" s="1" t="s">
        <v>19</v>
      </c>
      <c r="I186" s="1" t="s">
        <v>20</v>
      </c>
      <c r="J186" s="1" t="s">
        <v>927</v>
      </c>
      <c r="K186" s="1" t="s">
        <v>22</v>
      </c>
      <c r="L186" s="1" t="str">
        <f>HYPERLINK("https://files.afu.se/Downloads/Transcripts/HERO%20Paranormal%20(Ryan%20Burns)/2019 08 23 - HERO paranormal - HEROparanormal %2321   Dr. Nicolas Laos._xP0hLwFe1Yg - transcript (automated).pdf","Transcript Link")</f>
        <v>Transcript Link</v>
      </c>
      <c r="M186" s="2" t="str">
        <f>HYPERLINK("https://files.afu.se/Downloads/Transcripts/HERO%20Paranormal%20(Ryan%20Burns)/2019 08 23 - HERO paranormal - HEROparanormal %2321   Dr. Nicolas Laos._xP0hLwFe1Yg - transcript (automated).pdf","Transcript Link")</f>
        <v>Transcript Link</v>
      </c>
    </row>
    <row r="187" ht="150" spans="1:13">
      <c r="A187" s="1" t="s">
        <v>928</v>
      </c>
      <c r="B187" s="1" t="s">
        <v>13</v>
      </c>
      <c r="C187" s="4" t="s">
        <v>929</v>
      </c>
      <c r="D187" s="1" t="s">
        <v>930</v>
      </c>
      <c r="E187" s="1" t="s">
        <v>931</v>
      </c>
      <c r="F187" s="4" t="s">
        <v>17</v>
      </c>
      <c r="G187" s="1" t="s">
        <v>18</v>
      </c>
      <c r="H187" s="1" t="s">
        <v>19</v>
      </c>
      <c r="I187" s="1" t="s">
        <v>20</v>
      </c>
      <c r="J187" s="1" t="s">
        <v>932</v>
      </c>
      <c r="K187" s="1" t="s">
        <v>22</v>
      </c>
      <c r="L187" s="1" t="str">
        <f>HYPERLINK("https://files.afu.se/Downloads/Transcripts/HERO%20Paranormal%20(Ryan%20Burns)/2019 08 18 - HERO paranormal - HEROparanormal %23 20   Adrian Espinoza_3TpEd8PU9uo - transcript (automated).pdf","Transcript Link")</f>
        <v>Transcript Link</v>
      </c>
      <c r="M187" s="2" t="str">
        <f>HYPERLINK("https://files.afu.se/Downloads/Transcripts/HERO%20Paranormal%20(Ryan%20Burns)/2019 08 18 - HERO paranormal - HEROparanormal %23 20   Adrian Espinoza_3TpEd8PU9uo - transcript (automated).pdf","Transcript Link")</f>
        <v>Transcript Link</v>
      </c>
    </row>
    <row r="188" ht="150" spans="1:13">
      <c r="A188" s="1" t="s">
        <v>933</v>
      </c>
      <c r="B188" s="1" t="s">
        <v>13</v>
      </c>
      <c r="C188" s="4" t="s">
        <v>934</v>
      </c>
      <c r="D188" s="1" t="s">
        <v>935</v>
      </c>
      <c r="E188" s="1" t="s">
        <v>936</v>
      </c>
      <c r="F188" s="4" t="s">
        <v>17</v>
      </c>
      <c r="G188" s="1" t="s">
        <v>18</v>
      </c>
      <c r="H188" s="1" t="s">
        <v>19</v>
      </c>
      <c r="I188" s="1" t="s">
        <v>20</v>
      </c>
      <c r="J188" s="1" t="s">
        <v>937</v>
      </c>
      <c r="K188" s="1" t="s">
        <v>22</v>
      </c>
      <c r="L188" s="1" t="str">
        <f>HYPERLINK("https://files.afu.se/Downloads/Transcripts/HERO%20Paranormal%20(Ryan%20Burns)/2019 08 14 - HERO paranormal - HEROparanormal %23 19   MJ BANIAS_XcLs8IrWxKs - transcript (automated).pdf","Transcript Link")</f>
        <v>Transcript Link</v>
      </c>
      <c r="M188" s="2" t="str">
        <f>HYPERLINK("https://files.afu.se/Downloads/Transcripts/HERO%20Paranormal%20(Ryan%20Burns)/2019 08 14 - HERO paranormal - HEROparanormal %23 19   MJ BANIAS_XcLs8IrWxKs - transcript (automated).pdf","Transcript Link")</f>
        <v>Transcript Link</v>
      </c>
    </row>
    <row r="189" ht="150" spans="1:13">
      <c r="A189" s="1" t="s">
        <v>938</v>
      </c>
      <c r="B189" s="1" t="s">
        <v>13</v>
      </c>
      <c r="C189" s="4" t="s">
        <v>939</v>
      </c>
      <c r="D189" s="1" t="s">
        <v>940</v>
      </c>
      <c r="E189" s="1" t="s">
        <v>941</v>
      </c>
      <c r="F189" s="4" t="s">
        <v>17</v>
      </c>
      <c r="G189" s="1" t="s">
        <v>18</v>
      </c>
      <c r="H189" s="1" t="s">
        <v>19</v>
      </c>
      <c r="I189" s="1" t="s">
        <v>20</v>
      </c>
      <c r="J189" s="1" t="s">
        <v>942</v>
      </c>
      <c r="K189" s="1" t="s">
        <v>22</v>
      </c>
      <c r="L189" s="1" t="str">
        <f>HYPERLINK("https://files.afu.se/Downloads/Transcripts/HERO%20Paranormal%20(Ryan%20Burns)/2019 08 11 - HERO paranormal - HEROparanormal %2318  Ryan Gable_Au2Q82JWc_Q - transcript (automated).pdf","Transcript Link")</f>
        <v>Transcript Link</v>
      </c>
      <c r="M189" s="2" t="str">
        <f>HYPERLINK("https://files.afu.se/Downloads/Transcripts/HERO%20Paranormal%20(Ryan%20Burns)/2019 08 11 - HERO paranormal - HEROparanormal %2318  Ryan Gable_Au2Q82JWc_Q - transcript (automated).pdf","Transcript Link")</f>
        <v>Transcript Link</v>
      </c>
    </row>
    <row r="190" ht="150" spans="1:13">
      <c r="A190" s="1" t="s">
        <v>943</v>
      </c>
      <c r="B190" s="1" t="s">
        <v>13</v>
      </c>
      <c r="C190" s="4" t="s">
        <v>944</v>
      </c>
      <c r="D190" s="1" t="s">
        <v>945</v>
      </c>
      <c r="E190" s="1" t="s">
        <v>946</v>
      </c>
      <c r="F190" s="4" t="s">
        <v>17</v>
      </c>
      <c r="G190" s="1" t="s">
        <v>18</v>
      </c>
      <c r="H190" s="1" t="s">
        <v>19</v>
      </c>
      <c r="I190" s="1" t="s">
        <v>20</v>
      </c>
      <c r="J190" s="1" t="s">
        <v>947</v>
      </c>
      <c r="K190" s="1" t="s">
        <v>22</v>
      </c>
      <c r="L190" s="1" t="str">
        <f>HYPERLINK("https://files.afu.se/Downloads/Transcripts/HERO%20Paranormal%20(Ryan%20Burns)/2019 08 09 - HERO paranormal - HEROparanormal %2317  Antonio Paris_gHMiuNI7wHU - transcript (automated).pdf","Transcript Link")</f>
        <v>Transcript Link</v>
      </c>
      <c r="M190" s="2" t="str">
        <f>HYPERLINK("https://files.afu.se/Downloads/Transcripts/HERO%20Paranormal%20(Ryan%20Burns)/2019 08 09 - HERO paranormal - HEROparanormal %2317  Antonio Paris_gHMiuNI7wHU - transcript (automated).pdf","Transcript Link")</f>
        <v>Transcript Link</v>
      </c>
    </row>
    <row r="191" ht="150" spans="1:13">
      <c r="A191" s="1" t="s">
        <v>948</v>
      </c>
      <c r="B191" s="1" t="s">
        <v>13</v>
      </c>
      <c r="C191" s="4" t="s">
        <v>949</v>
      </c>
      <c r="D191" s="1" t="s">
        <v>950</v>
      </c>
      <c r="E191" s="1" t="s">
        <v>951</v>
      </c>
      <c r="F191" s="4" t="s">
        <v>17</v>
      </c>
      <c r="G191" s="1" t="s">
        <v>18</v>
      </c>
      <c r="H191" s="1" t="s">
        <v>19</v>
      </c>
      <c r="I191" s="1" t="s">
        <v>20</v>
      </c>
      <c r="J191" s="1" t="s">
        <v>952</v>
      </c>
      <c r="K191" s="1" t="s">
        <v>22</v>
      </c>
      <c r="L191" s="1" t="str">
        <f>HYPERLINK("https://files.afu.se/Downloads/Transcripts/HERO%20Paranormal%20(Ryan%20Burns)/2019 08 02 - HERO paranormal - HEROparanormal Podcast %2316   Donnie Brooke (2)_Pb6SbKEXfxQ - transcript (automated).pdf","Transcript Link")</f>
        <v>Transcript Link</v>
      </c>
      <c r="M191" s="2" t="str">
        <f>HYPERLINK("https://files.afu.se/Downloads/Transcripts/HERO%20Paranormal%20(Ryan%20Burns)/2019 08 02 - HERO paranormal - HEROparanormal Podcast %2316   Donnie Brooke (2)_Pb6SbKEXfxQ - transcript (automated).pdf","Transcript Link")</f>
        <v>Transcript Link</v>
      </c>
    </row>
    <row r="192" ht="150" spans="1:13">
      <c r="A192" s="1" t="s">
        <v>953</v>
      </c>
      <c r="B192" s="1" t="s">
        <v>13</v>
      </c>
      <c r="C192" s="4" t="s">
        <v>954</v>
      </c>
      <c r="D192" s="1" t="s">
        <v>955</v>
      </c>
      <c r="E192" s="1" t="s">
        <v>956</v>
      </c>
      <c r="F192" s="4" t="s">
        <v>17</v>
      </c>
      <c r="G192" s="1" t="s">
        <v>18</v>
      </c>
      <c r="H192" s="1" t="s">
        <v>19</v>
      </c>
      <c r="I192" s="1" t="s">
        <v>20</v>
      </c>
      <c r="J192" s="1" t="s">
        <v>957</v>
      </c>
      <c r="K192" s="1" t="s">
        <v>22</v>
      </c>
      <c r="L192" s="1" t="str">
        <f>HYPERLINK("https://files.afu.se/Downloads/Transcripts/HERO%20Paranormal%20(Ryan%20Burns)/2019 07 15 - HERO paranormal - HEROparanormal %2315 ROB GRAY_9I1Ysco8PDs - transcript (automated).pdf","Transcript Link")</f>
        <v>Transcript Link</v>
      </c>
      <c r="M192" s="2" t="str">
        <f>HYPERLINK("https://files.afu.se/Downloads/Transcripts/HERO%20Paranormal%20(Ryan%20Burns)/2019 07 15 - HERO paranormal - HEROparanormal %2315 ROB GRAY_9I1Ysco8PDs - transcript (automated).pdf","Transcript Link")</f>
        <v>Transcript Link</v>
      </c>
    </row>
    <row r="193" ht="150" spans="1:13">
      <c r="A193" s="1" t="s">
        <v>958</v>
      </c>
      <c r="B193" s="1" t="s">
        <v>13</v>
      </c>
      <c r="C193" s="4" t="s">
        <v>959</v>
      </c>
      <c r="D193" s="1" t="s">
        <v>960</v>
      </c>
      <c r="E193" s="1" t="s">
        <v>961</v>
      </c>
      <c r="F193" s="4" t="s">
        <v>17</v>
      </c>
      <c r="G193" s="1" t="s">
        <v>18</v>
      </c>
      <c r="H193" s="1" t="s">
        <v>19</v>
      </c>
      <c r="I193" s="1" t="s">
        <v>20</v>
      </c>
      <c r="J193" s="1" t="s">
        <v>962</v>
      </c>
      <c r="K193" s="1" t="s">
        <v>22</v>
      </c>
      <c r="L193" s="1" t="str">
        <f>HYPERLINK("https://files.afu.se/Downloads/Transcripts/HERO%20Paranormal%20(Ryan%20Burns)/2019 07 14 - HERO paranormal - HEROparanormal %2314   James Rink -Super Soldier_-v-_E-cIFp0 - transcript (automated).pdf","Transcript Link")</f>
        <v>Transcript Link</v>
      </c>
      <c r="M193" s="2" t="str">
        <f>HYPERLINK("https://files.afu.se/Downloads/Transcripts/HERO%20Paranormal%20(Ryan%20Burns)/2019 07 14 - HERO paranormal - HEROparanormal %2314   James Rink -Super Soldier_-v-_E-cIFp0 - transcript (automated).pdf","Transcript Link")</f>
        <v>Transcript Link</v>
      </c>
    </row>
    <row r="194" ht="150" spans="1:13">
      <c r="A194" s="1" t="s">
        <v>963</v>
      </c>
      <c r="B194" s="1" t="s">
        <v>13</v>
      </c>
      <c r="C194" s="4" t="s">
        <v>964</v>
      </c>
      <c r="D194" s="1" t="s">
        <v>965</v>
      </c>
      <c r="E194" s="1" t="s">
        <v>966</v>
      </c>
      <c r="F194" s="4" t="s">
        <v>17</v>
      </c>
      <c r="G194" s="1" t="s">
        <v>18</v>
      </c>
      <c r="H194" s="1" t="s">
        <v>19</v>
      </c>
      <c r="I194" s="1" t="s">
        <v>20</v>
      </c>
      <c r="J194" s="1" t="s">
        <v>967</v>
      </c>
      <c r="K194" s="1" t="s">
        <v>22</v>
      </c>
      <c r="L194" s="1" t="str">
        <f>HYPERLINK("https://files.afu.se/Downloads/Transcripts/HERO%20Paranormal%20(Ryan%20Burns)/2019 07 10 - HERO paranormal - HEROparanormal   Greg Bishop %23 13_GRH0U713h9g - transcript (automated).pdf","Transcript Link")</f>
        <v>Transcript Link</v>
      </c>
      <c r="M194" s="2" t="str">
        <f>HYPERLINK("https://files.afu.se/Downloads/Transcripts/HERO%20Paranormal%20(Ryan%20Burns)/2019 07 10 - HERO paranormal - HEROparanormal   Greg Bishop %23 13_GRH0U713h9g - transcript (automated).pdf","Transcript Link")</f>
        <v>Transcript Link</v>
      </c>
    </row>
    <row r="195" ht="150" spans="1:13">
      <c r="A195" s="1" t="s">
        <v>968</v>
      </c>
      <c r="B195" s="1" t="s">
        <v>13</v>
      </c>
      <c r="C195" s="4" t="s">
        <v>969</v>
      </c>
      <c r="D195" s="1" t="s">
        <v>970</v>
      </c>
      <c r="E195" s="1" t="s">
        <v>971</v>
      </c>
      <c r="F195" s="4" t="s">
        <v>17</v>
      </c>
      <c r="G195" s="1" t="s">
        <v>18</v>
      </c>
      <c r="H195" s="1" t="s">
        <v>19</v>
      </c>
      <c r="I195" s="1" t="s">
        <v>20</v>
      </c>
      <c r="J195" s="1" t="s">
        <v>972</v>
      </c>
      <c r="K195" s="1" t="s">
        <v>22</v>
      </c>
      <c r="L195" s="1" t="str">
        <f>HYPERLINK("https://files.afu.se/Downloads/Transcripts/HERO%20Paranormal%20(Ryan%20Burns)/2019 07 06 - HERO paranormal - HEROparanormal podcast %2311 Brad Olsen  Antartica, Aliens and Ice._xMGQ8DIHzUE - transcript (automated).pdf","Transcript Link")</f>
        <v>Transcript Link</v>
      </c>
      <c r="M195" s="2" t="str">
        <f>HYPERLINK("https://files.afu.se/Downloads/Transcripts/HERO%20Paranormal%20(Ryan%20Burns)/2019 07 06 - HERO paranormal - HEROparanormal podcast %2311 Brad Olsen  Antartica, Aliens and Ice._xMGQ8DIHzUE - transcript (automated).pdf","Transcript Link")</f>
        <v>Transcript Link</v>
      </c>
    </row>
    <row r="196" ht="150" spans="1:13">
      <c r="A196" s="1" t="s">
        <v>973</v>
      </c>
      <c r="B196" s="1" t="s">
        <v>13</v>
      </c>
      <c r="C196" s="4" t="s">
        <v>974</v>
      </c>
      <c r="D196" s="1" t="s">
        <v>975</v>
      </c>
      <c r="E196" s="1" t="s">
        <v>976</v>
      </c>
      <c r="F196" s="4" t="s">
        <v>17</v>
      </c>
      <c r="G196" s="1" t="s">
        <v>18</v>
      </c>
      <c r="H196" s="1" t="s">
        <v>19</v>
      </c>
      <c r="I196" s="1" t="s">
        <v>20</v>
      </c>
      <c r="J196" s="1" t="s">
        <v>977</v>
      </c>
      <c r="K196" s="1" t="s">
        <v>22</v>
      </c>
      <c r="L196" s="1" t="str">
        <f>HYPERLINK("https://files.afu.se/Downloads/Transcripts/HERO%20Paranormal%20(Ryan%20Burns)/2019 06 29 - HERO paranormal - HERO paranormal podcast %2310 Donnie Brooke_gNXv04UIKDc - transcript (automated).pdf","Transcript Link")</f>
        <v>Transcript Link</v>
      </c>
      <c r="M196" s="2" t="str">
        <f>HYPERLINK("https://files.afu.se/Downloads/Transcripts/HERO%20Paranormal%20(Ryan%20Burns)/2019 06 29 - HERO paranormal - HERO paranormal podcast %2310 Donnie Brooke_gNXv04UIKDc - transcript (automated).pdf","Transcript Link")</f>
        <v>Transcript Link</v>
      </c>
    </row>
    <row r="197" ht="150" spans="1:13">
      <c r="A197" s="1" t="s">
        <v>978</v>
      </c>
      <c r="B197" s="1" t="s">
        <v>13</v>
      </c>
      <c r="C197" s="4" t="s">
        <v>979</v>
      </c>
      <c r="D197" s="1" t="s">
        <v>980</v>
      </c>
      <c r="E197" s="1" t="s">
        <v>981</v>
      </c>
      <c r="F197" s="4" t="s">
        <v>17</v>
      </c>
      <c r="G197" s="1" t="s">
        <v>18</v>
      </c>
      <c r="H197" s="1" t="s">
        <v>19</v>
      </c>
      <c r="I197" s="1" t="s">
        <v>20</v>
      </c>
      <c r="J197" s="1" t="s">
        <v>982</v>
      </c>
      <c r="K197" s="1" t="s">
        <v>22</v>
      </c>
      <c r="L197" s="1" t="str">
        <f>HYPERLINK("https://files.afu.se/Downloads/Transcripts/HERO%20Paranormal%20(Ryan%20Burns)/2019 06 27 - HERO paranormal - HEROparanormal podcast %239  Philip Mantle_3eAAQcc3bws - transcript (automated).pdf","Transcript Link")</f>
        <v>Transcript Link</v>
      </c>
      <c r="M197" s="2" t="str">
        <f>HYPERLINK("https://files.afu.se/Downloads/Transcripts/HERO%20Paranormal%20(Ryan%20Burns)/2019 06 27 - HERO paranormal - HEROparanormal podcast %239  Philip Mantle_3eAAQcc3bws - transcript (automated).pdf","Transcript Link")</f>
        <v>Transcript Link</v>
      </c>
    </row>
    <row r="198" ht="150" spans="1:13">
      <c r="A198" s="1" t="s">
        <v>983</v>
      </c>
      <c r="B198" s="1" t="s">
        <v>13</v>
      </c>
      <c r="C198" s="4" t="s">
        <v>984</v>
      </c>
      <c r="D198" s="1" t="s">
        <v>985</v>
      </c>
      <c r="E198" s="1" t="s">
        <v>986</v>
      </c>
      <c r="F198" s="4" t="s">
        <v>17</v>
      </c>
      <c r="G198" s="1" t="s">
        <v>18</v>
      </c>
      <c r="H198" s="1" t="s">
        <v>19</v>
      </c>
      <c r="I198" s="1" t="s">
        <v>20</v>
      </c>
      <c r="J198" s="1" t="s">
        <v>987</v>
      </c>
      <c r="K198" s="1" t="s">
        <v>22</v>
      </c>
      <c r="L198" s="1" t="str">
        <f>HYPERLINK("https://files.afu.se/Downloads/Transcripts/HERO%20Paranormal%20(Ryan%20Burns)/2019 06 22 - HERO paranormal - HERO paranormal %235   Jay Parker, Illuminati exposed_L1DrcNnxlio - transcript (automated).pdf","Transcript Link")</f>
        <v>Transcript Link</v>
      </c>
      <c r="M198" s="2" t="str">
        <f>HYPERLINK("https://files.afu.se/Downloads/Transcripts/HERO%20Paranormal%20(Ryan%20Burns)/2019 06 22 - HERO paranormal - HERO paranormal %235   Jay Parker, Illuminati exposed_L1DrcNnxlio - transcript (automated).pdf","Transcript Link")</f>
        <v>Transcript Link</v>
      </c>
    </row>
    <row r="199" ht="150" spans="1:13">
      <c r="A199" s="1" t="s">
        <v>988</v>
      </c>
      <c r="B199" s="1" t="s">
        <v>13</v>
      </c>
      <c r="C199" s="4" t="s">
        <v>989</v>
      </c>
      <c r="D199" s="1" t="s">
        <v>990</v>
      </c>
      <c r="E199" s="1" t="s">
        <v>991</v>
      </c>
      <c r="F199" s="4" t="s">
        <v>17</v>
      </c>
      <c r="G199" s="1" t="s">
        <v>18</v>
      </c>
      <c r="H199" s="1" t="s">
        <v>19</v>
      </c>
      <c r="I199" s="1" t="s">
        <v>20</v>
      </c>
      <c r="J199" s="1" t="s">
        <v>992</v>
      </c>
      <c r="K199" s="1" t="s">
        <v>22</v>
      </c>
      <c r="L199" s="1" t="str">
        <f>HYPERLINK("https://files.afu.se/Downloads/Transcripts/HERO%20Paranormal%20(Ryan%20Burns)/2019 06 21 - HERO paranormal - HEROparanormal podcast %232  Bruce Cornet_Hq8lDBsYQpA - transcript (automated).pdf","Transcript Link")</f>
        <v>Transcript Link</v>
      </c>
      <c r="M199" s="2" t="str">
        <f>HYPERLINK("https://files.afu.se/Downloads/Transcripts/HERO%20Paranormal%20(Ryan%20Burns)/2019 06 21 - HERO paranormal - HEROparanormal podcast %232  Bruce Cornet_Hq8lDBsYQpA - transcript (automated).pdf","Transcript Link")</f>
        <v>Transcript Link</v>
      </c>
    </row>
  </sheetData>
  <hyperlinks>
    <hyperlink ref="C2" r:id="rId1" display="https://youtu.be/3jB6qpfHhws"/>
    <hyperlink ref="F2" r:id="rId2" display="https://files.afu.se/Downloads/Transcripts/HERO%20Paranormal%20(Ryan%20Burns)/"/>
    <hyperlink ref="C3" r:id="rId3" display="https://youtu.be/Dzw10QofG4o"/>
    <hyperlink ref="F3" r:id="rId2" display="https://files.afu.se/Downloads/Transcripts/HERO%20Paranormal%20(Ryan%20Burns)/"/>
    <hyperlink ref="C4" r:id="rId4" display="https://youtu.be/d3ddYEB-FH8"/>
    <hyperlink ref="F4" r:id="rId2" display="https://files.afu.se/Downloads/Transcripts/HERO%20Paranormal%20(Ryan%20Burns)/"/>
    <hyperlink ref="C5" r:id="rId5" display="https://youtu.be/cW4RYCmTHxw"/>
    <hyperlink ref="F5" r:id="rId2" display="https://files.afu.se/Downloads/Transcripts/HERO%20Paranormal%20(Ryan%20Burns)/"/>
    <hyperlink ref="C6" r:id="rId6" display="https://youtu.be/ntfRPmbd4Sw"/>
    <hyperlink ref="F6" r:id="rId2" display="https://files.afu.se/Downloads/Transcripts/HERO%20Paranormal%20(Ryan%20Burns)/"/>
    <hyperlink ref="C7" r:id="rId7" display="https://youtu.be/hxHGD8ykhwQ"/>
    <hyperlink ref="F7" r:id="rId2" display="https://files.afu.se/Downloads/Transcripts/HERO%20Paranormal%20(Ryan%20Burns)/"/>
    <hyperlink ref="C8" r:id="rId8" display="https://youtu.be/ir1C57hToYY"/>
    <hyperlink ref="F8" r:id="rId2" display="https://files.afu.se/Downloads/Transcripts/HERO%20Paranormal%20(Ryan%20Burns)/"/>
    <hyperlink ref="C9" r:id="rId9" display="https://youtu.be/yCqfYLL9T44"/>
    <hyperlink ref="F9" r:id="rId2" display="https://files.afu.se/Downloads/Transcripts/HERO%20Paranormal%20(Ryan%20Burns)/"/>
    <hyperlink ref="C10" r:id="rId10" display="https://youtu.be/xGKuW0LaaOc"/>
    <hyperlink ref="F10" r:id="rId2" display="https://files.afu.se/Downloads/Transcripts/HERO%20Paranormal%20(Ryan%20Burns)/"/>
    <hyperlink ref="C11" r:id="rId11" display="https://youtu.be/Uthf0bl6JnU"/>
    <hyperlink ref="F11" r:id="rId2" display="https://files.afu.se/Downloads/Transcripts/HERO%20Paranormal%20(Ryan%20Burns)/"/>
    <hyperlink ref="C12" r:id="rId12" display="https://youtu.be/aoc3ujjnfsc"/>
    <hyperlink ref="F12" r:id="rId2" display="https://files.afu.se/Downloads/Transcripts/HERO%20Paranormal%20(Ryan%20Burns)/"/>
    <hyperlink ref="C13" r:id="rId13" display="https://youtu.be/n3Zyy7WAh40"/>
    <hyperlink ref="F13" r:id="rId2" display="https://files.afu.se/Downloads/Transcripts/HERO%20Paranormal%20(Ryan%20Burns)/"/>
    <hyperlink ref="C14" r:id="rId14" display="https://youtu.be/ae--Kh4Trc0"/>
    <hyperlink ref="F14" r:id="rId2" display="https://files.afu.se/Downloads/Transcripts/HERO%20Paranormal%20(Ryan%20Burns)/"/>
    <hyperlink ref="C15" r:id="rId15" display="https://youtu.be/bxP8IZdE5n4"/>
    <hyperlink ref="F15" r:id="rId2" display="https://files.afu.se/Downloads/Transcripts/HERO%20Paranormal%20(Ryan%20Burns)/"/>
    <hyperlink ref="C16" r:id="rId16" display="https://youtu.be/hH1kBzoDzd0"/>
    <hyperlink ref="F16" r:id="rId2" display="https://files.afu.se/Downloads/Transcripts/HERO%20Paranormal%20(Ryan%20Burns)/"/>
    <hyperlink ref="C17" r:id="rId17" display="https://youtu.be/1b3afme9RvE"/>
    <hyperlink ref="F17" r:id="rId2" display="https://files.afu.se/Downloads/Transcripts/HERO%20Paranormal%20(Ryan%20Burns)/"/>
    <hyperlink ref="C18" r:id="rId18" display="https://youtu.be/qzA3p4u-qac"/>
    <hyperlink ref="F18" r:id="rId2" display="https://files.afu.se/Downloads/Transcripts/HERO%20Paranormal%20(Ryan%20Burns)/"/>
    <hyperlink ref="C19" r:id="rId19" display="https://youtu.be/o-RwShDcfV4"/>
    <hyperlink ref="F19" r:id="rId2" display="https://files.afu.se/Downloads/Transcripts/HERO%20Paranormal%20(Ryan%20Burns)/"/>
    <hyperlink ref="C20" r:id="rId20" display="https://youtu.be/w80h-tzYd2I"/>
    <hyperlink ref="F20" r:id="rId2" display="https://files.afu.se/Downloads/Transcripts/HERO%20Paranormal%20(Ryan%20Burns)/"/>
    <hyperlink ref="C21" r:id="rId21" display="https://youtu.be/jqfIg_PzN3k"/>
    <hyperlink ref="F21" r:id="rId2" display="https://files.afu.se/Downloads/Transcripts/HERO%20Paranormal%20(Ryan%20Burns)/"/>
    <hyperlink ref="C22" r:id="rId22" display="https://youtu.be/EuRcY9VoDUM"/>
    <hyperlink ref="F22" r:id="rId2" display="https://files.afu.se/Downloads/Transcripts/HERO%20Paranormal%20(Ryan%20Burns)/"/>
    <hyperlink ref="C23" r:id="rId23" display="https://youtu.be/_51qZt8VO58"/>
    <hyperlink ref="F23" r:id="rId2" display="https://files.afu.se/Downloads/Transcripts/HERO%20Paranormal%20(Ryan%20Burns)/"/>
    <hyperlink ref="C24" r:id="rId24" display="https://youtu.be/lZsZ2t9e-vw"/>
    <hyperlink ref="F24" r:id="rId2" display="https://files.afu.se/Downloads/Transcripts/HERO%20Paranormal%20(Ryan%20Burns)/"/>
    <hyperlink ref="C25" r:id="rId25" display="https://youtu.be/X50fGQ8iqZU"/>
    <hyperlink ref="F25" r:id="rId2" display="https://files.afu.se/Downloads/Transcripts/HERO%20Paranormal%20(Ryan%20Burns)/"/>
    <hyperlink ref="C26" r:id="rId26" display="https://youtu.be/10XidgQnKLE"/>
    <hyperlink ref="F26" r:id="rId2" display="https://files.afu.se/Downloads/Transcripts/HERO%20Paranormal%20(Ryan%20Burns)/"/>
    <hyperlink ref="C27" r:id="rId27" display="https://youtu.be/NlFyjKrpQ8M"/>
    <hyperlink ref="F27" r:id="rId2" display="https://files.afu.se/Downloads/Transcripts/HERO%20Paranormal%20(Ryan%20Burns)/"/>
    <hyperlink ref="C28" r:id="rId28" display="https://youtu.be/hc-ULhU8MR0"/>
    <hyperlink ref="F28" r:id="rId2" display="https://files.afu.se/Downloads/Transcripts/HERO%20Paranormal%20(Ryan%20Burns)/"/>
    <hyperlink ref="C29" r:id="rId29" display="https://youtu.be/b9LfIaYMFFM"/>
    <hyperlink ref="F29" r:id="rId2" display="https://files.afu.se/Downloads/Transcripts/HERO%20Paranormal%20(Ryan%20Burns)/"/>
    <hyperlink ref="C30" r:id="rId30" display="https://youtu.be/SrL5YoZv3KI"/>
    <hyperlink ref="F30" r:id="rId2" display="https://files.afu.se/Downloads/Transcripts/HERO%20Paranormal%20(Ryan%20Burns)/"/>
    <hyperlink ref="C31" r:id="rId31" display="https://youtu.be/p6eMKVUe63M"/>
    <hyperlink ref="F31" r:id="rId2" display="https://files.afu.se/Downloads/Transcripts/HERO%20Paranormal%20(Ryan%20Burns)/"/>
    <hyperlink ref="C32" r:id="rId32" display="https://youtu.be/PcuMLa0Q1Z4"/>
    <hyperlink ref="F32" r:id="rId2" display="https://files.afu.se/Downloads/Transcripts/HERO%20Paranormal%20(Ryan%20Burns)/"/>
    <hyperlink ref="C33" r:id="rId33" display="https://youtu.be/8-Y8ZTOsLtY"/>
    <hyperlink ref="F33" r:id="rId2" display="https://files.afu.se/Downloads/Transcripts/HERO%20Paranormal%20(Ryan%20Burns)/"/>
    <hyperlink ref="C34" r:id="rId34" display="https://youtu.be/6U5mDqy9Fdc"/>
    <hyperlink ref="F34" r:id="rId2" display="https://files.afu.se/Downloads/Transcripts/HERO%20Paranormal%20(Ryan%20Burns)/"/>
    <hyperlink ref="C35" r:id="rId35" display="https://youtu.be/OrmJxaJA4As"/>
    <hyperlink ref="F35" r:id="rId2" display="https://files.afu.se/Downloads/Transcripts/HERO%20Paranormal%20(Ryan%20Burns)/"/>
    <hyperlink ref="C36" r:id="rId36" display="https://youtu.be/EFgd_HvPjpI"/>
    <hyperlink ref="F36" r:id="rId2" display="https://files.afu.se/Downloads/Transcripts/HERO%20Paranormal%20(Ryan%20Burns)/"/>
    <hyperlink ref="C37" r:id="rId37" display="https://youtu.be/3Ayoj75wLw4"/>
    <hyperlink ref="F37" r:id="rId2" display="https://files.afu.se/Downloads/Transcripts/HERO%20Paranormal%20(Ryan%20Burns)/"/>
    <hyperlink ref="C38" r:id="rId38" display="https://youtu.be/fl108uGSpGo"/>
    <hyperlink ref="F38" r:id="rId2" display="https://files.afu.se/Downloads/Transcripts/HERO%20Paranormal%20(Ryan%20Burns)/"/>
    <hyperlink ref="C39" r:id="rId39" display="https://youtu.be/Af86LzMrR7M"/>
    <hyperlink ref="F39" r:id="rId2" display="https://files.afu.se/Downloads/Transcripts/HERO%20Paranormal%20(Ryan%20Burns)/"/>
    <hyperlink ref="C40" r:id="rId40" display="https://youtu.be/jHmxi7jT3ps"/>
    <hyperlink ref="F40" r:id="rId2" display="https://files.afu.se/Downloads/Transcripts/HERO%20Paranormal%20(Ryan%20Burns)/"/>
    <hyperlink ref="C41" r:id="rId41" display="https://youtu.be/bmQKRAqcqCc"/>
    <hyperlink ref="F41" r:id="rId2" display="https://files.afu.se/Downloads/Transcripts/HERO%20Paranormal%20(Ryan%20Burns)/"/>
    <hyperlink ref="C42" r:id="rId42" display="https://youtu.be/3nKgvt8inGE"/>
    <hyperlink ref="F42" r:id="rId2" display="https://files.afu.se/Downloads/Transcripts/HERO%20Paranormal%20(Ryan%20Burns)/"/>
    <hyperlink ref="C43" r:id="rId43" display="https://youtu.be/1I1ku2htso4"/>
    <hyperlink ref="F43" r:id="rId2" display="https://files.afu.se/Downloads/Transcripts/HERO%20Paranormal%20(Ryan%20Burns)/"/>
    <hyperlink ref="C44" r:id="rId44" display="https://youtu.be/rl26wmRqWEE"/>
    <hyperlink ref="F44" r:id="rId2" display="https://files.afu.se/Downloads/Transcripts/HERO%20Paranormal%20(Ryan%20Burns)/"/>
    <hyperlink ref="C45" r:id="rId45" display="https://youtu.be/IX2FjzdWr9A"/>
    <hyperlink ref="F45" r:id="rId2" display="https://files.afu.se/Downloads/Transcripts/HERO%20Paranormal%20(Ryan%20Burns)/"/>
    <hyperlink ref="C46" r:id="rId46" display="https://youtu.be/DQDjgl4qwME"/>
    <hyperlink ref="F46" r:id="rId2" display="https://files.afu.se/Downloads/Transcripts/HERO%20Paranormal%20(Ryan%20Burns)/"/>
    <hyperlink ref="C47" r:id="rId47" display="https://youtu.be/iTAtzAIj0YA"/>
    <hyperlink ref="F47" r:id="rId2" display="https://files.afu.se/Downloads/Transcripts/HERO%20Paranormal%20(Ryan%20Burns)/"/>
    <hyperlink ref="C48" r:id="rId48" display="https://youtu.be/Ac69U5KJDWo"/>
    <hyperlink ref="F48" r:id="rId2" display="https://files.afu.se/Downloads/Transcripts/HERO%20Paranormal%20(Ryan%20Burns)/"/>
    <hyperlink ref="C49" r:id="rId49" display="https://youtu.be/csWykfSa2i0"/>
    <hyperlink ref="F49" r:id="rId2" display="https://files.afu.se/Downloads/Transcripts/HERO%20Paranormal%20(Ryan%20Burns)/"/>
    <hyperlink ref="C50" r:id="rId50" display="https://youtu.be/9dmPeg9R6aQ"/>
    <hyperlink ref="F50" r:id="rId2" display="https://files.afu.se/Downloads/Transcripts/HERO%20Paranormal%20(Ryan%20Burns)/"/>
    <hyperlink ref="C51" r:id="rId51" display="https://youtu.be/Yg607MuqSHs"/>
    <hyperlink ref="F51" r:id="rId2" display="https://files.afu.se/Downloads/Transcripts/HERO%20Paranormal%20(Ryan%20Burns)/"/>
    <hyperlink ref="C52" r:id="rId52" display="https://youtu.be/KuQ0LLsywb0"/>
    <hyperlink ref="F52" r:id="rId2" display="https://files.afu.se/Downloads/Transcripts/HERO%20Paranormal%20(Ryan%20Burns)/"/>
    <hyperlink ref="C53" r:id="rId53" display="https://youtu.be/ZtaQX43fio8"/>
    <hyperlink ref="F53" r:id="rId2" display="https://files.afu.se/Downloads/Transcripts/HERO%20Paranormal%20(Ryan%20Burns)/"/>
    <hyperlink ref="C54" r:id="rId54" display="https://youtu.be/L5--vU0MQFA"/>
    <hyperlink ref="F54" r:id="rId2" display="https://files.afu.se/Downloads/Transcripts/HERO%20Paranormal%20(Ryan%20Burns)/"/>
    <hyperlink ref="C55" r:id="rId55" display="https://youtu.be/dy5RxK9VoHk"/>
    <hyperlink ref="F55" r:id="rId2" display="https://files.afu.se/Downloads/Transcripts/HERO%20Paranormal%20(Ryan%20Burns)/"/>
    <hyperlink ref="C56" r:id="rId56" display="https://youtu.be/MLRlCxB96Xs"/>
    <hyperlink ref="F56" r:id="rId2" display="https://files.afu.se/Downloads/Transcripts/HERO%20Paranormal%20(Ryan%20Burns)/"/>
    <hyperlink ref="C57" r:id="rId57" display="https://youtu.be/G48Z5jMpgiU"/>
    <hyperlink ref="F57" r:id="rId2" display="https://files.afu.se/Downloads/Transcripts/HERO%20Paranormal%20(Ryan%20Burns)/"/>
    <hyperlink ref="C58" r:id="rId58" display="https://youtu.be/oppa0r7E95Y"/>
    <hyperlink ref="F58" r:id="rId2" display="https://files.afu.se/Downloads/Transcripts/HERO%20Paranormal%20(Ryan%20Burns)/"/>
    <hyperlink ref="C59" r:id="rId59" display="https://youtu.be/fZ2g9MuGyEY"/>
    <hyperlink ref="F59" r:id="rId2" display="https://files.afu.se/Downloads/Transcripts/HERO%20Paranormal%20(Ryan%20Burns)/"/>
    <hyperlink ref="C60" r:id="rId60" display="https://youtu.be/DOM5jeSDnWI"/>
    <hyperlink ref="F60" r:id="rId2" display="https://files.afu.se/Downloads/Transcripts/HERO%20Paranormal%20(Ryan%20Burns)/"/>
    <hyperlink ref="C61" r:id="rId61" display="https://youtu.be/ClWXGrXYXPE"/>
    <hyperlink ref="F61" r:id="rId2" display="https://files.afu.se/Downloads/Transcripts/HERO%20Paranormal%20(Ryan%20Burns)/"/>
    <hyperlink ref="C62" r:id="rId62" display="https://youtu.be/hRidvlRp8So"/>
    <hyperlink ref="F62" r:id="rId2" display="https://files.afu.se/Downloads/Transcripts/HERO%20Paranormal%20(Ryan%20Burns)/"/>
    <hyperlink ref="C63" r:id="rId63" display="https://youtu.be/pFl5djEKcos"/>
    <hyperlink ref="F63" r:id="rId2" display="https://files.afu.se/Downloads/Transcripts/HERO%20Paranormal%20(Ryan%20Burns)/"/>
    <hyperlink ref="C64" r:id="rId64" display="https://youtu.be/4P7pWOb5EsM"/>
    <hyperlink ref="F64" r:id="rId2" display="https://files.afu.se/Downloads/Transcripts/HERO%20Paranormal%20(Ryan%20Burns)/"/>
    <hyperlink ref="C65" r:id="rId65" display="https://youtu.be/9FKGykb0Ppc"/>
    <hyperlink ref="F65" r:id="rId2" display="https://files.afu.se/Downloads/Transcripts/HERO%20Paranormal%20(Ryan%20Burns)/"/>
    <hyperlink ref="C66" r:id="rId66" display="https://youtu.be/8G0_hxEdfbg"/>
    <hyperlink ref="F66" r:id="rId2" display="https://files.afu.se/Downloads/Transcripts/HERO%20Paranormal%20(Ryan%20Burns)/"/>
    <hyperlink ref="C67" r:id="rId67" display="https://youtu.be/hhrBPjt3e94"/>
    <hyperlink ref="F67" r:id="rId2" display="https://files.afu.se/Downloads/Transcripts/HERO%20Paranormal%20(Ryan%20Burns)/"/>
    <hyperlink ref="C68" r:id="rId68" display="https://youtu.be/bV8c_DIH0Xg"/>
    <hyperlink ref="F68" r:id="rId2" display="https://files.afu.se/Downloads/Transcripts/HERO%20Paranormal%20(Ryan%20Burns)/"/>
    <hyperlink ref="C69" r:id="rId69" display="https://youtu.be/iFKrdWt9TOo"/>
    <hyperlink ref="F69" r:id="rId2" display="https://files.afu.se/Downloads/Transcripts/HERO%20Paranormal%20(Ryan%20Burns)/"/>
    <hyperlink ref="C70" r:id="rId70" display="https://youtu.be/N-J0AeI3YiU"/>
    <hyperlink ref="F70" r:id="rId2" display="https://files.afu.se/Downloads/Transcripts/HERO%20Paranormal%20(Ryan%20Burns)/"/>
    <hyperlink ref="C71" r:id="rId71" display="https://youtu.be/zqkh57cyu8k"/>
    <hyperlink ref="F71" r:id="rId2" display="https://files.afu.se/Downloads/Transcripts/HERO%20Paranormal%20(Ryan%20Burns)/"/>
    <hyperlink ref="C72" r:id="rId72" display="https://youtu.be/CUpqdc_9FTw"/>
    <hyperlink ref="F72" r:id="rId2" display="https://files.afu.se/Downloads/Transcripts/HERO%20Paranormal%20(Ryan%20Burns)/"/>
    <hyperlink ref="C73" r:id="rId73" display="https://youtu.be/QkUu7CL9pVI"/>
    <hyperlink ref="F73" r:id="rId2" display="https://files.afu.se/Downloads/Transcripts/HERO%20Paranormal%20(Ryan%20Burns)/"/>
    <hyperlink ref="C74" r:id="rId74" display="https://youtu.be/wOQfuc6sWVQ"/>
    <hyperlink ref="F74" r:id="rId2" display="https://files.afu.se/Downloads/Transcripts/HERO%20Paranormal%20(Ryan%20Burns)/"/>
    <hyperlink ref="C75" r:id="rId75" display="https://youtu.be/tCo8QCIBmhM"/>
    <hyperlink ref="F75" r:id="rId2" display="https://files.afu.se/Downloads/Transcripts/HERO%20Paranormal%20(Ryan%20Burns)/"/>
    <hyperlink ref="C76" r:id="rId76" display="https://youtu.be/GTCa15KqM1M"/>
    <hyperlink ref="F76" r:id="rId2" display="https://files.afu.se/Downloads/Transcripts/HERO%20Paranormal%20(Ryan%20Burns)/"/>
    <hyperlink ref="C77" r:id="rId77" display="https://youtu.be/97ufnwPzd_8"/>
    <hyperlink ref="F77" r:id="rId2" display="https://files.afu.se/Downloads/Transcripts/HERO%20Paranormal%20(Ryan%20Burns)/"/>
    <hyperlink ref="C78" r:id="rId78" display="https://youtu.be/fcSTKBC91UI"/>
    <hyperlink ref="F78" r:id="rId2" display="https://files.afu.se/Downloads/Transcripts/HERO%20Paranormal%20(Ryan%20Burns)/"/>
    <hyperlink ref="C79" r:id="rId79" display="https://youtu.be/s8T1d4NFnH8"/>
    <hyperlink ref="F79" r:id="rId2" display="https://files.afu.se/Downloads/Transcripts/HERO%20Paranormal%20(Ryan%20Burns)/"/>
    <hyperlink ref="C80" r:id="rId80" display="https://youtu.be/ZbCjI4FYXYU"/>
    <hyperlink ref="F80" r:id="rId2" display="https://files.afu.se/Downloads/Transcripts/HERO%20Paranormal%20(Ryan%20Burns)/"/>
    <hyperlink ref="C81" r:id="rId81" display="https://youtu.be/2RjljwWL_7U"/>
    <hyperlink ref="F81" r:id="rId2" display="https://files.afu.se/Downloads/Transcripts/HERO%20Paranormal%20(Ryan%20Burns)/"/>
    <hyperlink ref="C82" r:id="rId82" display="https://youtu.be/amthuFEwuwg"/>
    <hyperlink ref="F82" r:id="rId2" display="https://files.afu.se/Downloads/Transcripts/HERO%20Paranormal%20(Ryan%20Burns)/"/>
    <hyperlink ref="C83" r:id="rId83" display="https://youtu.be/rmk1_jyxcpg"/>
    <hyperlink ref="F83" r:id="rId2" display="https://files.afu.se/Downloads/Transcripts/HERO%20Paranormal%20(Ryan%20Burns)/"/>
    <hyperlink ref="C84" r:id="rId84" display="https://youtu.be/Y0dIEPUjRU8"/>
    <hyperlink ref="F84" r:id="rId2" display="https://files.afu.se/Downloads/Transcripts/HERO%20Paranormal%20(Ryan%20Burns)/"/>
    <hyperlink ref="C85" r:id="rId85" display="https://youtu.be/UaaK2uP9gzs"/>
    <hyperlink ref="F85" r:id="rId2" display="https://files.afu.se/Downloads/Transcripts/HERO%20Paranormal%20(Ryan%20Burns)/"/>
    <hyperlink ref="C86" r:id="rId86" display="https://youtu.be/NwQyGv_BO4c"/>
    <hyperlink ref="F86" r:id="rId2" display="https://files.afu.se/Downloads/Transcripts/HERO%20Paranormal%20(Ryan%20Burns)/"/>
    <hyperlink ref="C87" r:id="rId87" display="https://youtu.be/ffBBw-lbjtE"/>
    <hyperlink ref="F87" r:id="rId2" display="https://files.afu.se/Downloads/Transcripts/HERO%20Paranormal%20(Ryan%20Burns)/"/>
    <hyperlink ref="C88" r:id="rId88" display="https://youtu.be/8B1vVyR2IPw"/>
    <hyperlink ref="F88" r:id="rId2" display="https://files.afu.se/Downloads/Transcripts/HERO%20Paranormal%20(Ryan%20Burns)/"/>
    <hyperlink ref="C89" r:id="rId89" display="https://youtu.be/fQdV5jQaBkI"/>
    <hyperlink ref="F89" r:id="rId2" display="https://files.afu.se/Downloads/Transcripts/HERO%20Paranormal%20(Ryan%20Burns)/"/>
    <hyperlink ref="C90" r:id="rId90" display="https://youtu.be/nkpNUjKQeiw"/>
    <hyperlink ref="F90" r:id="rId2" display="https://files.afu.se/Downloads/Transcripts/HERO%20Paranormal%20(Ryan%20Burns)/"/>
    <hyperlink ref="C91" r:id="rId91" display="https://youtu.be/pm-FuRsFsuU"/>
    <hyperlink ref="F91" r:id="rId2" display="https://files.afu.se/Downloads/Transcripts/HERO%20Paranormal%20(Ryan%20Burns)/"/>
    <hyperlink ref="C92" r:id="rId92" display="https://youtu.be/EoemS-1sy6M"/>
    <hyperlink ref="F92" r:id="rId2" display="https://files.afu.se/Downloads/Transcripts/HERO%20Paranormal%20(Ryan%20Burns)/"/>
    <hyperlink ref="C93" r:id="rId93" display="https://youtu.be/fm0kyGIMMp8"/>
    <hyperlink ref="F93" r:id="rId2" display="https://files.afu.se/Downloads/Transcripts/HERO%20Paranormal%20(Ryan%20Burns)/"/>
    <hyperlink ref="C94" r:id="rId94" display="https://youtu.be/fhQzoFFpIUc"/>
    <hyperlink ref="F94" r:id="rId2" display="https://files.afu.se/Downloads/Transcripts/HERO%20Paranormal%20(Ryan%20Burns)/"/>
    <hyperlink ref="C95" r:id="rId95" display="https://youtu.be/5FJN4d4DK5w"/>
    <hyperlink ref="F95" r:id="rId2" display="https://files.afu.se/Downloads/Transcripts/HERO%20Paranormal%20(Ryan%20Burns)/"/>
    <hyperlink ref="C96" r:id="rId96" display="https://youtu.be/Tvh1WzMyvXs"/>
    <hyperlink ref="F96" r:id="rId2" display="https://files.afu.se/Downloads/Transcripts/HERO%20Paranormal%20(Ryan%20Burns)/"/>
    <hyperlink ref="C97" r:id="rId97" display="https://youtu.be/UdWtP5LpBJU"/>
    <hyperlink ref="F97" r:id="rId2" display="https://files.afu.se/Downloads/Transcripts/HERO%20Paranormal%20(Ryan%20Burns)/"/>
    <hyperlink ref="C98" r:id="rId98" display="https://youtu.be/s77n1XJqyKU"/>
    <hyperlink ref="F98" r:id="rId2" display="https://files.afu.se/Downloads/Transcripts/HERO%20Paranormal%20(Ryan%20Burns)/"/>
    <hyperlink ref="C99" r:id="rId99" display="https://youtu.be/U4XdodOBjVM"/>
    <hyperlink ref="F99" r:id="rId2" display="https://files.afu.se/Downloads/Transcripts/HERO%20Paranormal%20(Ryan%20Burns)/"/>
    <hyperlink ref="C100" r:id="rId100" display="https://youtu.be/cS4u3WNzq6I"/>
    <hyperlink ref="F100" r:id="rId2" display="https://files.afu.se/Downloads/Transcripts/HERO%20Paranormal%20(Ryan%20Burns)/"/>
    <hyperlink ref="C101" r:id="rId101" display="https://youtu.be/96Yg61P0UfE"/>
    <hyperlink ref="F101" r:id="rId2" display="https://files.afu.se/Downloads/Transcripts/HERO%20Paranormal%20(Ryan%20Burns)/"/>
    <hyperlink ref="C102" r:id="rId102" display="https://youtu.be/9vbdR1zTThw"/>
    <hyperlink ref="F102" r:id="rId2" display="https://files.afu.se/Downloads/Transcripts/HERO%20Paranormal%20(Ryan%20Burns)/"/>
    <hyperlink ref="C103" r:id="rId103" display="https://youtu.be/NCMziaudljQ"/>
    <hyperlink ref="F103" r:id="rId2" display="https://files.afu.se/Downloads/Transcripts/HERO%20Paranormal%20(Ryan%20Burns)/"/>
    <hyperlink ref="C104" r:id="rId104" display="https://youtu.be/5_HOi31O84U"/>
    <hyperlink ref="F104" r:id="rId2" display="https://files.afu.se/Downloads/Transcripts/HERO%20Paranormal%20(Ryan%20Burns)/"/>
    <hyperlink ref="C105" r:id="rId105" display="https://youtu.be/QBvAQBg7fcU"/>
    <hyperlink ref="F105" r:id="rId2" display="https://files.afu.se/Downloads/Transcripts/HERO%20Paranormal%20(Ryan%20Burns)/"/>
    <hyperlink ref="C106" r:id="rId106" display="https://youtu.be/1brixB1CP1s"/>
    <hyperlink ref="F106" r:id="rId2" display="https://files.afu.se/Downloads/Transcripts/HERO%20Paranormal%20(Ryan%20Burns)/"/>
    <hyperlink ref="C107" r:id="rId107" display="https://youtu.be/zovVHjWb58I"/>
    <hyperlink ref="F107" r:id="rId2" display="https://files.afu.se/Downloads/Transcripts/HERO%20Paranormal%20(Ryan%20Burns)/"/>
    <hyperlink ref="C108" r:id="rId108" display="https://youtu.be/WtBITKB4GfE"/>
    <hyperlink ref="F108" r:id="rId2" display="https://files.afu.se/Downloads/Transcripts/HERO%20Paranormal%20(Ryan%20Burns)/"/>
    <hyperlink ref="C109" r:id="rId109" display="https://youtu.be/tU5G69LbgWE"/>
    <hyperlink ref="F109" r:id="rId2" display="https://files.afu.se/Downloads/Transcripts/HERO%20Paranormal%20(Ryan%20Burns)/"/>
    <hyperlink ref="C110" r:id="rId110" display="https://youtu.be/aLmXGHEOn3Y"/>
    <hyperlink ref="F110" r:id="rId2" display="https://files.afu.se/Downloads/Transcripts/HERO%20Paranormal%20(Ryan%20Burns)/"/>
    <hyperlink ref="C111" r:id="rId111" display="https://youtu.be/2UctfEuNpTA"/>
    <hyperlink ref="F111" r:id="rId2" display="https://files.afu.se/Downloads/Transcripts/HERO%20Paranormal%20(Ryan%20Burns)/"/>
    <hyperlink ref="C112" r:id="rId112" display="https://youtu.be/TmPoy8VUfTw"/>
    <hyperlink ref="F112" r:id="rId2" display="https://files.afu.se/Downloads/Transcripts/HERO%20Paranormal%20(Ryan%20Burns)/"/>
    <hyperlink ref="C113" r:id="rId113" display="https://youtu.be/sR_qPhLRgaE"/>
    <hyperlink ref="F113" r:id="rId2" display="https://files.afu.se/Downloads/Transcripts/HERO%20Paranormal%20(Ryan%20Burns)/"/>
    <hyperlink ref="C114" r:id="rId114" display="https://youtu.be/NGbJ9r3AAxo"/>
    <hyperlink ref="F114" r:id="rId2" display="https://files.afu.se/Downloads/Transcripts/HERO%20Paranormal%20(Ryan%20Burns)/"/>
    <hyperlink ref="C115" r:id="rId115" display="https://youtu.be/OtMB901wW8g"/>
    <hyperlink ref="F115" r:id="rId2" display="https://files.afu.se/Downloads/Transcripts/HERO%20Paranormal%20(Ryan%20Burns)/"/>
    <hyperlink ref="C116" r:id="rId116" display="https://youtu.be/SFEqYNd0xXM"/>
    <hyperlink ref="F116" r:id="rId2" display="https://files.afu.se/Downloads/Transcripts/HERO%20Paranormal%20(Ryan%20Burns)/"/>
    <hyperlink ref="C117" r:id="rId117" display="https://youtu.be/Me0X9euXYjs"/>
    <hyperlink ref="F117" r:id="rId2" display="https://files.afu.se/Downloads/Transcripts/HERO%20Paranormal%20(Ryan%20Burns)/"/>
    <hyperlink ref="C118" r:id="rId118" display="https://youtu.be/HQV2QOQlgv4"/>
    <hyperlink ref="F118" r:id="rId2" display="https://files.afu.se/Downloads/Transcripts/HERO%20Paranormal%20(Ryan%20Burns)/"/>
    <hyperlink ref="C119" r:id="rId119" display="https://youtu.be/hyKNTkuQlME"/>
    <hyperlink ref="F119" r:id="rId2" display="https://files.afu.se/Downloads/Transcripts/HERO%20Paranormal%20(Ryan%20Burns)/"/>
    <hyperlink ref="C120" r:id="rId120" display="https://youtu.be/aV39cqHcJ-U"/>
    <hyperlink ref="F120" r:id="rId2" display="https://files.afu.se/Downloads/Transcripts/HERO%20Paranormal%20(Ryan%20Burns)/"/>
    <hyperlink ref="C121" r:id="rId121" display="https://youtu.be/1lWWUs0ZxJg"/>
    <hyperlink ref="F121" r:id="rId2" display="https://files.afu.se/Downloads/Transcripts/HERO%20Paranormal%20(Ryan%20Burns)/"/>
    <hyperlink ref="C122" r:id="rId122" display="https://youtu.be/1iOHIkGDcDE"/>
    <hyperlink ref="F122" r:id="rId2" display="https://files.afu.se/Downloads/Transcripts/HERO%20Paranormal%20(Ryan%20Burns)/"/>
    <hyperlink ref="C123" r:id="rId123" display="https://youtu.be/Ldc5NVnUuQk"/>
    <hyperlink ref="F123" r:id="rId2" display="https://files.afu.se/Downloads/Transcripts/HERO%20Paranormal%20(Ryan%20Burns)/"/>
    <hyperlink ref="C124" r:id="rId124" display="https://youtu.be/U4SnlORcqjs"/>
    <hyperlink ref="F124" r:id="rId2" display="https://files.afu.se/Downloads/Transcripts/HERO%20Paranormal%20(Ryan%20Burns)/"/>
    <hyperlink ref="C125" r:id="rId125" display="https://youtu.be/VWLlKeOm-60"/>
    <hyperlink ref="F125" r:id="rId2" display="https://files.afu.se/Downloads/Transcripts/HERO%20Paranormal%20(Ryan%20Burns)/"/>
    <hyperlink ref="C126" r:id="rId126" display="https://youtu.be/QU4x2dqgGCo"/>
    <hyperlink ref="F126" r:id="rId2" display="https://files.afu.se/Downloads/Transcripts/HERO%20Paranormal%20(Ryan%20Burns)/"/>
    <hyperlink ref="C127" r:id="rId127" display="https://youtu.be/X8e-7ZMUwKU"/>
    <hyperlink ref="F127" r:id="rId2" display="https://files.afu.se/Downloads/Transcripts/HERO%20Paranormal%20(Ryan%20Burns)/"/>
    <hyperlink ref="C128" r:id="rId128" display="https://youtu.be/HfcBSL9Je6I"/>
    <hyperlink ref="F128" r:id="rId2" display="https://files.afu.se/Downloads/Transcripts/HERO%20Paranormal%20(Ryan%20Burns)/"/>
    <hyperlink ref="C129" r:id="rId129" display="https://youtu.be/tixeWPA8Iyo"/>
    <hyperlink ref="F129" r:id="rId2" display="https://files.afu.se/Downloads/Transcripts/HERO%20Paranormal%20(Ryan%20Burns)/"/>
    <hyperlink ref="C130" r:id="rId130" display="https://youtu.be/p7FBhy6QFmY"/>
    <hyperlink ref="F130" r:id="rId2" display="https://files.afu.se/Downloads/Transcripts/HERO%20Paranormal%20(Ryan%20Burns)/"/>
    <hyperlink ref="C131" r:id="rId131" display="https://youtu.be/XJ1rODgIKZ8"/>
    <hyperlink ref="F131" r:id="rId2" display="https://files.afu.se/Downloads/Transcripts/HERO%20Paranormal%20(Ryan%20Burns)/"/>
    <hyperlink ref="C132" r:id="rId132" display="https://youtu.be/dLDAw-rGuOI"/>
    <hyperlink ref="F132" r:id="rId2" display="https://files.afu.se/Downloads/Transcripts/HERO%20Paranormal%20(Ryan%20Burns)/"/>
    <hyperlink ref="C133" r:id="rId133" display="https://youtu.be/S4MxoTLMeps"/>
    <hyperlink ref="F133" r:id="rId2" display="https://files.afu.se/Downloads/Transcripts/HERO%20Paranormal%20(Ryan%20Burns)/"/>
    <hyperlink ref="C134" r:id="rId134" display="https://youtu.be/CSi0pYhbnC8"/>
    <hyperlink ref="F134" r:id="rId2" display="https://files.afu.se/Downloads/Transcripts/HERO%20Paranormal%20(Ryan%20Burns)/"/>
    <hyperlink ref="C135" r:id="rId135" display="https://youtu.be/Jpb4SI5dhQY"/>
    <hyperlink ref="F135" r:id="rId2" display="https://files.afu.se/Downloads/Transcripts/HERO%20Paranormal%20(Ryan%20Burns)/"/>
    <hyperlink ref="C136" r:id="rId136" display="https://youtu.be/c_cjhlR7_MI"/>
    <hyperlink ref="E136" r:id="rId137" display="https://www.amazon.com/Sasquatch-Among-Wildmen-Darcy-Weir/dp/B08H5BPQG4/ and Many people have long held comfort in their confidence that mankind isn’t the only highly intelligent species in the world, and have embarked on countless journeys to find evidence to prove their belief. For centuries, cultures have collected proof of their experiences with the hominids, which are often referred to as Bigfoot in North American folklore, but much to their dismay, there are still a multitude of non-believers. That journey to share their documentation will be highlighted in the upcoming documentary, ‘Sasquatch Among Wildmen.’&#10;availaible on such digital platforms as iTunes, Amazon, Google Play, YouTube, Xbox, Vudu, Fandango Now, Direct TV, Dish Network, Comcast/Xfinity, Spectrum, Cox and Verizon Fios, as well as through local cable providers, on November 10. In honor of ‘Sasquatch Among Wildmen’s upcoming release. &#10;Darcy Weir directed the documentary, which features Dr. Jeffrey Meldrum, Derek Rand"/>
    <hyperlink ref="F136" r:id="rId2" display="https://files.afu.se/Downloads/Transcripts/HERO%20Paranormal%20(Ryan%20Burns)/"/>
    <hyperlink ref="C137" r:id="rId138" display="https://youtu.be/V6ttfp573-I"/>
    <hyperlink ref="F137" r:id="rId2" display="https://files.afu.se/Downloads/Transcripts/HERO%20Paranormal%20(Ryan%20Burns)/"/>
    <hyperlink ref="C138" r:id="rId139" display="https://youtu.be/6UkIUiQ9xgA"/>
    <hyperlink ref="F138" r:id="rId2" display="https://files.afu.se/Downloads/Transcripts/HERO%20Paranormal%20(Ryan%20Burns)/"/>
    <hyperlink ref="C139" r:id="rId140" display="https://youtu.be/BGNw-B2BqFw"/>
    <hyperlink ref="F139" r:id="rId2" display="https://files.afu.se/Downloads/Transcripts/HERO%20Paranormal%20(Ryan%20Burns)/"/>
    <hyperlink ref="C140" r:id="rId141" display="https://youtu.be/PyIWBzD8ddE"/>
    <hyperlink ref="F140" r:id="rId2" display="https://files.afu.se/Downloads/Transcripts/HERO%20Paranormal%20(Ryan%20Burns)/"/>
    <hyperlink ref="C141" r:id="rId142" display="https://youtu.be/uJ3pfw1r7hI"/>
    <hyperlink ref="F141" r:id="rId2" display="https://files.afu.se/Downloads/Transcripts/HERO%20Paranormal%20(Ryan%20Burns)/"/>
    <hyperlink ref="C142" r:id="rId143" display="https://youtu.be/Qc9HBol5ErI"/>
    <hyperlink ref="F142" r:id="rId2" display="https://files.afu.se/Downloads/Transcripts/HERO%20Paranormal%20(Ryan%20Burns)/"/>
    <hyperlink ref="C143" r:id="rId144" display="https://youtu.be/VqqD6r7jvW0"/>
    <hyperlink ref="F143" r:id="rId2" display="https://files.afu.se/Downloads/Transcripts/HERO%20Paranormal%20(Ryan%20Burns)/"/>
    <hyperlink ref="C144" r:id="rId145" display="https://youtu.be/QepKT6NVMYg"/>
    <hyperlink ref="F144" r:id="rId2" display="https://files.afu.se/Downloads/Transcripts/HERO%20Paranormal%20(Ryan%20Burns)/"/>
    <hyperlink ref="C145" r:id="rId146" display="https://youtu.be/bgwDKUo4ZmE"/>
    <hyperlink ref="F145" r:id="rId2" display="https://files.afu.se/Downloads/Transcripts/HERO%20Paranormal%20(Ryan%20Burns)/"/>
    <hyperlink ref="C146" r:id="rId147" display="https://youtu.be/XqKmt1UCo3M"/>
    <hyperlink ref="F146" r:id="rId2" display="https://files.afu.se/Downloads/Transcripts/HERO%20Paranormal%20(Ryan%20Burns)/"/>
    <hyperlink ref="C147" r:id="rId148" display="https://youtu.be/NX2oZZY0nVI"/>
    <hyperlink ref="F147" r:id="rId2" display="https://files.afu.se/Downloads/Transcripts/HERO%20Paranormal%20(Ryan%20Burns)/"/>
    <hyperlink ref="C148" r:id="rId149" display="https://youtu.be/2v7PeJTknwg"/>
    <hyperlink ref="F148" r:id="rId2" display="https://files.afu.se/Downloads/Transcripts/HERO%20Paranormal%20(Ryan%20Burns)/"/>
    <hyperlink ref="C149" r:id="rId150" display="https://youtu.be/E8t--WcEZhI"/>
    <hyperlink ref="F149" r:id="rId2" display="https://files.afu.se/Downloads/Transcripts/HERO%20Paranormal%20(Ryan%20Burns)/"/>
    <hyperlink ref="C150" r:id="rId151" display="https://youtu.be/rcc8mkJPxoM"/>
    <hyperlink ref="F150" r:id="rId2" display="https://files.afu.se/Downloads/Transcripts/HERO%20Paranormal%20(Ryan%20Burns)/"/>
    <hyperlink ref="C151" r:id="rId152" display="https://youtu.be/9f81z8Mp2CM"/>
    <hyperlink ref="F151" r:id="rId2" display="https://files.afu.se/Downloads/Transcripts/HERO%20Paranormal%20(Ryan%20Burns)/"/>
    <hyperlink ref="C152" r:id="rId153" display="https://youtu.be/bHDvetSPgV4"/>
    <hyperlink ref="F152" r:id="rId2" display="https://files.afu.se/Downloads/Transcripts/HERO%20Paranormal%20(Ryan%20Burns)/"/>
    <hyperlink ref="C153" r:id="rId154" display="https://youtu.be/ieCTx9fe8DM"/>
    <hyperlink ref="F153" r:id="rId2" display="https://files.afu.se/Downloads/Transcripts/HERO%20Paranormal%20(Ryan%20Burns)/"/>
    <hyperlink ref="C154" r:id="rId155" display="https://youtu.be/OVg3tMTeIlk"/>
    <hyperlink ref="F154" r:id="rId2" display="https://files.afu.se/Downloads/Transcripts/HERO%20Paranormal%20(Ryan%20Burns)/"/>
    <hyperlink ref="C155" r:id="rId156" display="https://youtu.be/sdG09WYYV6o"/>
    <hyperlink ref="F155" r:id="rId2" display="https://files.afu.se/Downloads/Transcripts/HERO%20Paranormal%20(Ryan%20Burns)/"/>
    <hyperlink ref="C156" r:id="rId157" display="https://youtu.be/o-G3Ez7CBOo"/>
    <hyperlink ref="F156" r:id="rId2" display="https://files.afu.se/Downloads/Transcripts/HERO%20Paranormal%20(Ryan%20Burns)/"/>
    <hyperlink ref="C157" r:id="rId158" display="https://youtu.be/7uyLcBIqDMs"/>
    <hyperlink ref="F157" r:id="rId2" display="https://files.afu.se/Downloads/Transcripts/HERO%20Paranormal%20(Ryan%20Burns)/"/>
    <hyperlink ref="C158" r:id="rId159" display="https://youtu.be/0eQR_25Kgdc"/>
    <hyperlink ref="F158" r:id="rId2" display="https://files.afu.se/Downloads/Transcripts/HERO%20Paranormal%20(Ryan%20Burns)/"/>
    <hyperlink ref="C159" r:id="rId160" display="https://youtu.be/K8HzWvfO7pI"/>
    <hyperlink ref="F159" r:id="rId2" display="https://files.afu.se/Downloads/Transcripts/HERO%20Paranormal%20(Ryan%20Burns)/"/>
    <hyperlink ref="C160" r:id="rId161" display="https://youtu.be/5Nob6-eIwUg"/>
    <hyperlink ref="F160" r:id="rId2" display="https://files.afu.se/Downloads/Transcripts/HERO%20Paranormal%20(Ryan%20Burns)/"/>
    <hyperlink ref="C161" r:id="rId162" display="https://youtu.be/P9pCMaEqkTE"/>
    <hyperlink ref="F161" r:id="rId2" display="https://files.afu.se/Downloads/Transcripts/HERO%20Paranormal%20(Ryan%20Burns)/"/>
    <hyperlink ref="C162" r:id="rId163" display="https://youtu.be/SewnO-EUcLA"/>
    <hyperlink ref="F162" r:id="rId2" display="https://files.afu.se/Downloads/Transcripts/HERO%20Paranormal%20(Ryan%20Burns)/"/>
    <hyperlink ref="C163" r:id="rId164" display="https://youtu.be/HIFaUTeMyuk"/>
    <hyperlink ref="F163" r:id="rId2" display="https://files.afu.se/Downloads/Transcripts/HERO%20Paranormal%20(Ryan%20Burns)/"/>
    <hyperlink ref="C164" r:id="rId165" display="https://youtu.be/bHiYjOwddQ8"/>
    <hyperlink ref="F164" r:id="rId2" display="https://files.afu.se/Downloads/Transcripts/HERO%20Paranormal%20(Ryan%20Burns)/"/>
    <hyperlink ref="C165" r:id="rId166" display="https://youtu.be/ELzbtrhkRcU"/>
    <hyperlink ref="F165" r:id="rId2" display="https://files.afu.se/Downloads/Transcripts/HERO%20Paranormal%20(Ryan%20Burns)/"/>
    <hyperlink ref="C166" r:id="rId167" display="https://youtu.be/0tN5CrcjM_4"/>
    <hyperlink ref="F166" r:id="rId2" display="https://files.afu.se/Downloads/Transcripts/HERO%20Paranormal%20(Ryan%20Burns)/"/>
    <hyperlink ref="C167" r:id="rId168" display="https://youtu.be/IvkkMqEG-x0"/>
    <hyperlink ref="F167" r:id="rId2" display="https://files.afu.se/Downloads/Transcripts/HERO%20Paranormal%20(Ryan%20Burns)/"/>
    <hyperlink ref="C168" r:id="rId169" display="https://youtu.be/OFj1GV1YawE"/>
    <hyperlink ref="F168" r:id="rId2" display="https://files.afu.se/Downloads/Transcripts/HERO%20Paranormal%20(Ryan%20Burns)/"/>
    <hyperlink ref="C169" r:id="rId170" display="https://youtu.be/6-6xOnZuTmQ"/>
    <hyperlink ref="F169" r:id="rId2" display="https://files.afu.se/Downloads/Transcripts/HERO%20Paranormal%20(Ryan%20Burns)/"/>
    <hyperlink ref="C170" r:id="rId171" display="https://youtu.be/pYTPOTZzXXI"/>
    <hyperlink ref="F170" r:id="rId2" display="https://files.afu.se/Downloads/Transcripts/HERO%20Paranormal%20(Ryan%20Burns)/"/>
    <hyperlink ref="C171" r:id="rId172" display="https://youtu.be/_Bvi_sRlyM4"/>
    <hyperlink ref="F171" r:id="rId2" display="https://files.afu.se/Downloads/Transcripts/HERO%20Paranormal%20(Ryan%20Burns)/"/>
    <hyperlink ref="C172" r:id="rId173" display="https://youtu.be/CMwtpBiPvKo"/>
    <hyperlink ref="F172" r:id="rId2" display="https://files.afu.se/Downloads/Transcripts/HERO%20Paranormal%20(Ryan%20Burns)/"/>
    <hyperlink ref="C173" r:id="rId174" display="https://youtu.be/cMA1yJ8LWTM"/>
    <hyperlink ref="F173" r:id="rId2" display="https://files.afu.se/Downloads/Transcripts/HERO%20Paranormal%20(Ryan%20Burns)/"/>
    <hyperlink ref="C174" r:id="rId175" display="https://youtu.be/g-b_89KdzhA"/>
    <hyperlink ref="F174" r:id="rId2" display="https://files.afu.se/Downloads/Transcripts/HERO%20Paranormal%20(Ryan%20Burns)/"/>
    <hyperlink ref="C175" r:id="rId176" display="https://youtu.be/kXyJNdq4Wd4"/>
    <hyperlink ref="F175" r:id="rId2" display="https://files.afu.se/Downloads/Transcripts/HERO%20Paranormal%20(Ryan%20Burns)/"/>
    <hyperlink ref="C176" r:id="rId177" display="https://youtu.be/zyLmppDIGX4"/>
    <hyperlink ref="F176" r:id="rId2" display="https://files.afu.se/Downloads/Transcripts/HERO%20Paranormal%20(Ryan%20Burns)/"/>
    <hyperlink ref="C177" r:id="rId178" display="https://youtu.be/I6IcFohz1GQ"/>
    <hyperlink ref="F177" r:id="rId2" display="https://files.afu.se/Downloads/Transcripts/HERO%20Paranormal%20(Ryan%20Burns)/"/>
    <hyperlink ref="C178" r:id="rId179" display="https://youtu.be/f9jUbbch7QA"/>
    <hyperlink ref="F178" r:id="rId2" display="https://files.afu.se/Downloads/Transcripts/HERO%20Paranormal%20(Ryan%20Burns)/"/>
    <hyperlink ref="C179" r:id="rId180" display="https://youtu.be/QXdY5hu-Z74"/>
    <hyperlink ref="F179" r:id="rId2" display="https://files.afu.se/Downloads/Transcripts/HERO%20Paranormal%20(Ryan%20Burns)/"/>
    <hyperlink ref="C180" r:id="rId181" display="https://youtu.be/gO9Draw46HU"/>
    <hyperlink ref="F180" r:id="rId2" display="https://files.afu.se/Downloads/Transcripts/HERO%20Paranormal%20(Ryan%20Burns)/"/>
    <hyperlink ref="C181" r:id="rId182" display="https://youtu.be/_G5v492uchM"/>
    <hyperlink ref="F181" r:id="rId2" display="https://files.afu.se/Downloads/Transcripts/HERO%20Paranormal%20(Ryan%20Burns)/"/>
    <hyperlink ref="C182" r:id="rId183" display="https://youtu.be/kOFTolqdKpc"/>
    <hyperlink ref="F182" r:id="rId2" display="https://files.afu.se/Downloads/Transcripts/HERO%20Paranormal%20(Ryan%20Burns)/"/>
    <hyperlink ref="C183" r:id="rId184" display="https://youtu.be/h5jflbVuC08"/>
    <hyperlink ref="F183" r:id="rId2" display="https://files.afu.se/Downloads/Transcripts/HERO%20Paranormal%20(Ryan%20Burns)/"/>
    <hyperlink ref="C184" r:id="rId185" display="https://youtu.be/MYQ01TaZBFU"/>
    <hyperlink ref="F184" r:id="rId2" display="https://files.afu.se/Downloads/Transcripts/HERO%20Paranormal%20(Ryan%20Burns)/"/>
    <hyperlink ref="C185" r:id="rId186" display="https://youtu.be/kEsOsrWYk40"/>
    <hyperlink ref="F185" r:id="rId2" display="https://files.afu.se/Downloads/Transcripts/HERO%20Paranormal%20(Ryan%20Burns)/"/>
    <hyperlink ref="C186" r:id="rId187" display="https://youtu.be/xP0hLwFe1Yg"/>
    <hyperlink ref="F186" r:id="rId2" display="https://files.afu.se/Downloads/Transcripts/HERO%20Paranormal%20(Ryan%20Burns)/"/>
    <hyperlink ref="C187" r:id="rId188" display="https://youtu.be/3TpEd8PU9uo"/>
    <hyperlink ref="F187" r:id="rId2" display="https://files.afu.se/Downloads/Transcripts/HERO%20Paranormal%20(Ryan%20Burns)/"/>
    <hyperlink ref="C188" r:id="rId189" display="https://youtu.be/XcLs8IrWxKs"/>
    <hyperlink ref="F188" r:id="rId2" display="https://files.afu.se/Downloads/Transcripts/HERO%20Paranormal%20(Ryan%20Burns)/"/>
    <hyperlink ref="C189" r:id="rId190" display="https://youtu.be/Au2Q82JWc_Q"/>
    <hyperlink ref="F189" r:id="rId2" display="https://files.afu.se/Downloads/Transcripts/HERO%20Paranormal%20(Ryan%20Burns)/"/>
    <hyperlink ref="C190" r:id="rId191" display="https://youtu.be/gHMiuNI7wHU"/>
    <hyperlink ref="F190" r:id="rId2" display="https://files.afu.se/Downloads/Transcripts/HERO%20Paranormal%20(Ryan%20Burns)/"/>
    <hyperlink ref="C191" r:id="rId192" display="https://youtu.be/Pb6SbKEXfxQ"/>
    <hyperlink ref="F191" r:id="rId2" display="https://files.afu.se/Downloads/Transcripts/HERO%20Paranormal%20(Ryan%20Burns)/"/>
    <hyperlink ref="C192" r:id="rId193" display="https://youtu.be/9I1Ysco8PDs"/>
    <hyperlink ref="F192" r:id="rId2" display="https://files.afu.se/Downloads/Transcripts/HERO%20Paranormal%20(Ryan%20Burns)/"/>
    <hyperlink ref="C193" r:id="rId194" display="https://youtu.be/-v-_E-cIFp0"/>
    <hyperlink ref="F193" r:id="rId2" display="https://files.afu.se/Downloads/Transcripts/HERO%20Paranormal%20(Ryan%20Burns)/"/>
    <hyperlink ref="C194" r:id="rId195" display="https://youtu.be/GRH0U713h9g"/>
    <hyperlink ref="F194" r:id="rId2" display="https://files.afu.se/Downloads/Transcripts/HERO%20Paranormal%20(Ryan%20Burns)/"/>
    <hyperlink ref="C195" r:id="rId196" display="https://youtu.be/xMGQ8DIHzUE"/>
    <hyperlink ref="F195" r:id="rId2" display="https://files.afu.se/Downloads/Transcripts/HERO%20Paranormal%20(Ryan%20Burns)/"/>
    <hyperlink ref="C196" r:id="rId197" display="https://youtu.be/gNXv04UIKDc"/>
    <hyperlink ref="F196" r:id="rId2" display="https://files.afu.se/Downloads/Transcripts/HERO%20Paranormal%20(Ryan%20Burns)/"/>
    <hyperlink ref="C197" r:id="rId198" display="https://youtu.be/3eAAQcc3bws"/>
    <hyperlink ref="F197" r:id="rId2" display="https://files.afu.se/Downloads/Transcripts/HERO%20Paranormal%20(Ryan%20Burns)/"/>
    <hyperlink ref="C198" r:id="rId199" display="https://youtu.be/L1DrcNnxlio"/>
    <hyperlink ref="F198" r:id="rId2" display="https://files.afu.se/Downloads/Transcripts/HERO%20Paranormal%20(Ryan%20Burns)/"/>
    <hyperlink ref="C199" r:id="rId200" display="https://youtu.be/Hq8lDBsYQpA"/>
    <hyperlink ref="F199" r:id="rId2" display="https://files.afu.se/Downloads/Transcripts/HERO%20Paranormal%20(Ryan%20Burns)/"/>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2023-07-12T10:40:00Z</dcterms:created>
  <dcterms:modified xsi:type="dcterms:W3CDTF">2023-07-12T10:49:26Z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CFA8779CF7ED4FA886CADE4675B287DE</vt:lpwstr>
  </property>
  <property fmtid="{D5CDD505-2E9C-101B-9397-08002B2CF9AE}" pid="3" name="KSOProductBuildVer">
    <vt:lpwstr>2057-11.2.0.11417</vt:lpwstr>
  </property>
</Properties>
</file>